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aR" sheetId="1" state="visible" r:id="rId1"/>
    <sheet xmlns:r="http://schemas.openxmlformats.org/officeDocument/2006/relationships" name="How it works" sheetId="2" state="visible" r:id="rId2"/>
    <sheet xmlns:r="http://schemas.openxmlformats.org/officeDocument/2006/relationships" name="DataR" sheetId="3" state="hidden" r:id="rId3"/>
    <sheet xmlns:r="http://schemas.openxmlformats.org/officeDocument/2006/relationships" name="DataS" sheetId="4" state="hidden" r:id="rId4"/>
    <sheet xmlns:r="http://schemas.openxmlformats.org/officeDocument/2006/relationships" name="Engine" sheetId="5" state="hidden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1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onsolas"/>
      <b val="1"/>
      <color rgb="00E9C9A6"/>
      <sz val="10"/>
    </font>
    <font>
      <name val="Consolas"/>
      <b val="1"/>
      <color rgb="006A6A62"/>
      <sz val="10"/>
    </font>
    <font>
      <name val="Calibri"/>
      <color rgb="000E0E13"/>
      <sz val="12"/>
    </font>
    <font>
      <name val="Calibri"/>
      <color rgb="006A6A62"/>
      <sz val="9"/>
    </font>
    <font>
      <name val="Calibri"/>
      <color rgb="006A6A62"/>
      <sz val="10"/>
    </font>
    <font>
      <name val="Calibri"/>
      <b val="1"/>
      <color rgb="001F6FEB"/>
      <sz val="10"/>
      <u val="single"/>
    </font>
    <font>
      <name val="Consolas"/>
      <b val="1"/>
      <color rgb="00FFFFFF"/>
      <sz val="9"/>
    </font>
    <font>
      <name val="Calibri"/>
      <b val="1"/>
      <color rgb="000E0E13"/>
      <sz val="30"/>
    </font>
    <font>
      <name val="Calibri"/>
      <b val="1"/>
      <color rgb="009A4A36"/>
      <sz val="18"/>
    </font>
    <font>
      <name val="Calibri"/>
      <b val="1"/>
      <color rgb="001E9E5A"/>
      <sz val="12"/>
    </font>
    <font>
      <name val="Calibri"/>
      <b val="1"/>
      <color rgb="009A4A36"/>
      <sz val="14"/>
    </font>
    <font>
      <name val="Calibri"/>
      <b val="1"/>
      <color rgb="00FFFFFF"/>
      <sz val="13"/>
    </font>
    <font>
      <name val="Calibri"/>
      <color rgb="000E0E13"/>
      <sz val="11"/>
    </font>
    <font>
      <name val="Consolas"/>
      <color rgb="009A968C"/>
      <sz val="9"/>
    </font>
    <font>
      <name val="Calibri"/>
      <b val="1"/>
      <color rgb="00FFFFFF"/>
      <sz val="20"/>
    </font>
    <font>
      <name val="Calibri"/>
      <b val="1"/>
      <color rgb="000E0E13"/>
      <sz val="11"/>
    </font>
    <font>
      <name val="Calibri"/>
      <color rgb="006A6A62"/>
      <sz val="11"/>
    </font>
    <font>
      <name val="Consolas"/>
      <b val="1"/>
      <color rgb="00FFFFFF"/>
      <sz val="10"/>
    </font>
    <font>
      <name val="Consolas"/>
      <b val="1"/>
      <color rgb="009A4A36"/>
      <sz val="10"/>
    </font>
  </fonts>
  <fills count="8">
    <fill>
      <patternFill/>
    </fill>
    <fill>
      <patternFill patternType="gray125"/>
    </fill>
    <fill>
      <patternFill patternType="solid">
        <fgColor rgb="000E0E13"/>
      </patternFill>
    </fill>
    <fill>
      <patternFill patternType="solid">
        <fgColor rgb="00C4533A"/>
      </patternFill>
    </fill>
    <fill>
      <patternFill patternType="solid">
        <fgColor rgb="00D4915C"/>
      </patternFill>
    </fill>
    <fill>
      <patternFill patternType="solid">
        <fgColor rgb="003DDC84"/>
      </patternFill>
    </fill>
    <fill>
      <patternFill patternType="solid">
        <fgColor rgb="00FFF3D6"/>
      </patternFill>
    </fill>
    <fill>
      <patternFill patternType="solid">
        <fgColor rgb="00F7ECE8"/>
      </patternFill>
    </fill>
  </fills>
  <borders count="10">
    <border>
      <left/>
      <right/>
      <top/>
      <bottom/>
      <diagonal/>
    </border>
    <border>
      <left style="thin">
        <color rgb="00D9D4C8"/>
      </left>
      <right style="thin">
        <color rgb="00D9D4C8"/>
      </right>
      <top style="thin">
        <color rgb="00D9D4C8"/>
      </top>
      <bottom style="thin">
        <color rgb="00D9D4C8"/>
      </bottom>
    </border>
    <border>
      <left/>
      <right/>
      <top style="thin">
        <color rgb="00D9D4C8"/>
      </top>
      <bottom/>
      <diagonal/>
    </border>
    <border>
      <left/>
      <right style="thin">
        <color rgb="00D9D4C8"/>
      </right>
      <top style="thin">
        <color rgb="00D9D4C8"/>
      </top>
      <bottom/>
      <diagonal/>
    </border>
    <border>
      <left/>
      <right style="thin">
        <color rgb="00D9D4C8"/>
      </right>
      <top style="thin">
        <color rgb="00D9D4C8"/>
      </top>
      <bottom style="thin">
        <color rgb="00D9D4C8"/>
      </bottom>
      <diagonal/>
    </border>
    <border>
      <left style="thin">
        <color rgb="00D9D4C8"/>
      </left>
      <right/>
      <top/>
      <bottom/>
      <diagonal/>
    </border>
    <border>
      <left/>
      <right style="thin">
        <color rgb="00D9D4C8"/>
      </right>
      <top/>
      <bottom/>
      <diagonal/>
    </border>
    <border>
      <left style="thin">
        <color rgb="00D9D4C8"/>
      </left>
      <right/>
      <top/>
      <bottom style="thin">
        <color rgb="00D9D4C8"/>
      </bottom>
      <diagonal/>
    </border>
    <border>
      <left/>
      <right/>
      <top/>
      <bottom style="thin">
        <color rgb="00D9D4C8"/>
      </bottom>
      <diagonal/>
    </border>
    <border>
      <left/>
      <right style="thin">
        <color rgb="00D9D4C8"/>
      </right>
      <top/>
      <bottom style="thin">
        <color rgb="00D9D4C8"/>
      </bottom>
      <diagonal/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2" borderId="0" applyAlignment="1" pivotButton="0" quotePrefix="0" xfId="0">
      <alignment horizontal="left" vertical="center"/>
    </xf>
    <xf numFmtId="0" fontId="0" fillId="3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3" fillId="0" borderId="0" pivotButton="0" quotePrefix="0" xfId="0"/>
    <xf numFmtId="0" fontId="4" fillId="6" borderId="1" applyAlignment="1" applyProtection="1" pivotButton="0" quotePrefix="0" xfId="0">
      <alignment horizontal="center" vertical="center"/>
      <protection locked="0" hidden="0"/>
    </xf>
    <xf numFmtId="3" fontId="4" fillId="6" borderId="1" applyAlignment="1" applyProtection="1" pivotButton="0" quotePrefix="0" xfId="0">
      <alignment horizontal="right" vertical="center"/>
      <protection locked="0" hidden="0"/>
    </xf>
    <xf numFmtId="9" fontId="4" fillId="6" borderId="1" applyAlignment="1" applyProtection="1" pivotButton="0" quotePrefix="0" xfId="0">
      <alignment horizontal="center" vertical="center"/>
      <protection locked="0" hidden="0"/>
    </xf>
    <xf numFmtId="0" fontId="5" fillId="0" borderId="0" pivotButton="0" quotePrefix="0" xfId="0"/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/>
    </xf>
    <xf numFmtId="0" fontId="8" fillId="4" borderId="1" applyAlignment="1" pivotButton="0" quotePrefix="0" xfId="0">
      <alignment horizontal="center" vertical="center"/>
    </xf>
    <xf numFmtId="9" fontId="4" fillId="6" borderId="1" applyAlignment="1" applyProtection="1" pivotButton="0" quotePrefix="0" xfId="0">
      <alignment horizontal="right" vertical="center"/>
      <protection locked="0" hidden="0"/>
    </xf>
    <xf numFmtId="0" fontId="9" fillId="0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 vertical="center"/>
    </xf>
    <xf numFmtId="0" fontId="11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left" vertical="center"/>
    </xf>
    <xf numFmtId="0" fontId="13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/>
    </xf>
    <xf numFmtId="0" fontId="14" fillId="0" borderId="0" applyAlignment="1" pivotButton="0" quotePrefix="0" xfId="0">
      <alignment horizontal="left" vertical="center" wrapText="1"/>
    </xf>
    <xf numFmtId="0" fontId="15" fillId="0" borderId="0" applyAlignment="1" pivotButton="0" quotePrefix="0" xfId="0">
      <alignment horizontal="left" vertical="center" wrapText="1"/>
    </xf>
    <xf numFmtId="0" fontId="15" fillId="0" borderId="0" pivotButton="0" quotePrefix="0" xfId="0"/>
    <xf numFmtId="0" fontId="16" fillId="2" borderId="0" applyAlignment="1" pivotButton="0" quotePrefix="0" xfId="0">
      <alignment horizontal="left" vertical="center"/>
    </xf>
    <xf numFmtId="0" fontId="17" fillId="0" borderId="0" pivotButton="0" quotePrefix="0" xfId="0"/>
    <xf numFmtId="0" fontId="18" fillId="0" borderId="0" applyAlignment="1" pivotButton="0" quotePrefix="0" xfId="0">
      <alignment horizontal="left" vertical="center" wrapText="1"/>
    </xf>
    <xf numFmtId="0" fontId="19" fillId="4" borderId="1" applyAlignment="1" pivotButton="0" quotePrefix="0" xfId="0">
      <alignment horizontal="center" vertical="center"/>
    </xf>
    <xf numFmtId="0" fontId="14" fillId="0" borderId="1" applyAlignment="1" pivotButton="0" quotePrefix="0" xfId="0">
      <alignment horizontal="center" vertical="center"/>
    </xf>
    <xf numFmtId="0" fontId="14" fillId="0" borderId="1" applyAlignment="1" pivotButton="0" quotePrefix="0" xfId="0">
      <alignment horizontal="right" vertical="center"/>
    </xf>
    <xf numFmtId="0" fontId="20" fillId="0" borderId="0" pivotButton="0" quotePrefix="0" xfId="0"/>
    <xf numFmtId="0" fontId="14" fillId="7" borderId="1" applyAlignment="1" pivotButton="0" quotePrefix="0" xfId="0">
      <alignment horizontal="left" vertical="center" wrapText="1"/>
    </xf>
    <xf numFmtId="0" fontId="7" fillId="0" borderId="0" pivotButton="0" quotePrefix="0" xfId="0"/>
    <xf numFmtId="0" fontId="0" fillId="0" borderId="4" pivotButton="0" quotePrefix="0" xfId="0"/>
    <xf numFmtId="0" fontId="0" fillId="0" borderId="2" pivotButton="0" quotePrefix="0" xfId="0"/>
    <xf numFmtId="0" fontId="0" fillId="0" borderId="3" pivotButton="0" quotePrefix="0" xfId="0"/>
    <xf numFmtId="0" fontId="0" fillId="0" borderId="5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</cellXfs>
  <cellStyles count="1">
    <cellStyle name="Normal" xfId="0" builtinId="0" hidden="0"/>
  </cellStyles>
  <dxfs count="4">
    <dxf>
      <font>
        <b val="1"/>
        <color rgb="000E0E13"/>
      </font>
      <fill>
        <patternFill patternType="solid">
          <fgColor rgb="003DDC84"/>
        </patternFill>
      </fill>
    </dxf>
    <dxf>
      <font>
        <b val="1"/>
        <color rgb="000E0E13"/>
      </font>
      <fill>
        <patternFill patternType="solid">
          <fgColor rgb="00D4915C"/>
        </patternFill>
      </fill>
    </dxf>
    <dxf>
      <font>
        <b val="1"/>
        <color rgb="00FFFFFF"/>
      </font>
      <fill>
        <patternFill patternType="solid">
          <fgColor rgb="00C4533A"/>
        </patternFill>
      </fill>
    </dxf>
    <dxf>
      <font>
        <b val="1"/>
        <color rgb="000E0E13"/>
      </font>
      <fill>
        <patternFill patternType="solid">
          <fgColor rgb="00BFBAB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omments/comment1.xml><?xml version="1.0" encoding="utf-8"?>
<comments xmlns="http://schemas.openxmlformats.org/spreadsheetml/2006/main">
  <authors>
    <author>Just</author>
  </authors>
  <commentList>
    <comment ref="C6" authorId="0" shapeId="0">
      <text>
        <t>The currency you want the risk measured in. Changing it changes the number - your reporting currency is part of the risk, not just a display unit.</t>
      </text>
    </comment>
    <comment ref="F6" authorId="0" shapeId="0">
      <text>
        <t>Optional. Enter your own risk limit, in your reporting currency, to see WITHIN / NEAR LIMIT / OVER LIMIT below. Leave blank to skip.</t>
      </text>
    </comment>
    <comment ref="C8" authorId="0" shapeId="0">
      <text>
        <t>95% = a 1-in-20 bad case (standard). 99% = 1-in-100 - more extreme, and thinner data support behind it (about 5 tail observations on the 2-year window vs about 26 at 95%).</t>
      </text>
    </comment>
    <comment ref="F8" authorId="0" shapeId="0">
      <text>
        <t>The period the risk is measured over. Days beyond 1 are scaled by root-time, not separately simulated - see How it works for why.</t>
      </text>
    </comment>
    <comment ref="B12" authorId="0" shapeId="0">
      <text>
        <t>The currency of this exposure. Pick from the list - each one has real historical data behind it.</t>
      </text>
    </comment>
    <comment ref="C12" authorId="0" shapeId="0">
      <text>
        <t>Pay = you owe this currency (a payable). Receive = you are owed it (a receivable).</t>
      </text>
    </comment>
    <comment ref="D12" authorId="0" shapeId="0">
      <text>
        <t>The exposure amount, in the currency of this row - not your reporting currency.</t>
      </text>
    </comment>
    <comment ref="E12" authorId="0" shapeId="0">
      <text>
        <t>The share of this exposure already covered by a forward or similar hedge. 50% = half is already locked in.</t>
      </text>
    </comment>
    <comment ref="B13" authorId="0" shapeId="0">
      <text>
        <t>The currency of this exposure. Pick from the list - each one has real historical data behind it.</t>
      </text>
    </comment>
    <comment ref="C13" authorId="0" shapeId="0">
      <text>
        <t>Pay = you owe this currency (a payable). Receive = you are owed it (a receivable).</t>
      </text>
    </comment>
    <comment ref="D13" authorId="0" shapeId="0">
      <text>
        <t>The exposure amount, in the currency of this row - not your reporting currency.</t>
      </text>
    </comment>
    <comment ref="E13" authorId="0" shapeId="0">
      <text>
        <t>The share of this exposure already covered by a forward or similar hedge. 50% = half is already locked in.</t>
      </text>
    </comment>
    <comment ref="B14" authorId="0" shapeId="0">
      <text>
        <t>The currency of this exposure. Pick from the list - each one has real historical data behind it.</t>
      </text>
    </comment>
    <comment ref="C14" authorId="0" shapeId="0">
      <text>
        <t>Pay = you owe this currency (a payable). Receive = you are owed it (a receivable).</t>
      </text>
    </comment>
    <comment ref="D14" authorId="0" shapeId="0">
      <text>
        <t>The exposure amount, in the currency of this row - not your reporting currency.</t>
      </text>
    </comment>
    <comment ref="E14" authorId="0" shapeId="0">
      <text>
        <t>The share of this exposure already covered by a forward or similar hedge. 50% = half is already locked in.</t>
      </text>
    </comment>
    <comment ref="B15" authorId="0" shapeId="0">
      <text>
        <t>The currency of this exposure. Pick from the list - each one has real historical data behind it.</t>
      </text>
    </comment>
    <comment ref="C15" authorId="0" shapeId="0">
      <text>
        <t>Pay = you owe this currency (a payable). Receive = you are owed it (a receivable).</t>
      </text>
    </comment>
    <comment ref="D15" authorId="0" shapeId="0">
      <text>
        <t>The exposure amount, in the currency of this row - not your reporting currency.</t>
      </text>
    </comment>
    <comment ref="E15" authorId="0" shapeId="0">
      <text>
        <t>The share of this exposure already covered by a forward or similar hedge. 50% = half is already locked in.</t>
      </text>
    </comment>
    <comment ref="B16" authorId="0" shapeId="0">
      <text>
        <t>The currency of this exposure. Pick from the list - each one has real historical data behind it.</t>
      </text>
    </comment>
    <comment ref="C16" authorId="0" shapeId="0">
      <text>
        <t>Pay = you owe this currency (a payable). Receive = you are owed it (a receivable).</t>
      </text>
    </comment>
    <comment ref="D16" authorId="0" shapeId="0">
      <text>
        <t>The exposure amount, in the currency of this row - not your reporting currency.</t>
      </text>
    </comment>
    <comment ref="E16" authorId="0" shapeId="0">
      <text>
        <t>The share of this exposure already covered by a forward or similar hedge. 50% = half is already locked in.</t>
      </text>
    </comment>
    <comment ref="B17" authorId="0" shapeId="0">
      <text>
        <t>The currency of this exposure. Pick from the list - each one has real historical data behind it.</t>
      </text>
    </comment>
    <comment ref="C17" authorId="0" shapeId="0">
      <text>
        <t>Pay = you owe this currency (a payable). Receive = you are owed it (a receivable).</t>
      </text>
    </comment>
    <comment ref="D17" authorId="0" shapeId="0">
      <text>
        <t>The exposure amount, in the currency of this row - not your reporting currency.</t>
      </text>
    </comment>
    <comment ref="E17" authorId="0" shapeId="0">
      <text>
        <t>The share of this exposure already covered by a forward or similar hedge. 50% = half is already locked in.</t>
      </text>
    </comment>
    <comment ref="B18" authorId="0" shapeId="0">
      <text>
        <t>The currency of this exposure. Pick from the list - each one has real historical data behind it.</t>
      </text>
    </comment>
    <comment ref="C18" authorId="0" shapeId="0">
      <text>
        <t>Pay = you owe this currency (a payable). Receive = you are owed it (a receivable).</t>
      </text>
    </comment>
    <comment ref="D18" authorId="0" shapeId="0">
      <text>
        <t>The exposure amount, in the currency of this row - not your reporting currency.</t>
      </text>
    </comment>
    <comment ref="E18" authorId="0" shapeId="0">
      <text>
        <t>The share of this exposure already covered by a forward or similar hedge. 50% = half is already locked in.</t>
      </text>
    </comment>
    <comment ref="B19" authorId="0" shapeId="0">
      <text>
        <t>The currency of this exposure. Pick from the list - each one has real historical data behind it.</t>
      </text>
    </comment>
    <comment ref="C19" authorId="0" shapeId="0">
      <text>
        <t>Pay = you owe this currency (a payable). Receive = you are owed it (a receivable).</t>
      </text>
    </comment>
    <comment ref="D19" authorId="0" shapeId="0">
      <text>
        <t>The exposure amount, in the currency of this row - not your reporting currency.</t>
      </text>
    </comment>
    <comment ref="E19" authorId="0" shapeId="0">
      <text>
        <t>The share of this exposure already covered by a forward or similar hedge. 50% = half is already locked in.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I38"/>
  <sheetViews>
    <sheetView showGridLines="0" showRowColHeaders="0" workbookViewId="0">
      <selection activeCell="A1" sqref="A1"/>
    </sheetView>
  </sheetViews>
  <sheetFormatPr baseColWidth="8" defaultRowHeight="15"/>
  <cols>
    <col width="2" customWidth="1" min="1" max="1"/>
    <col width="19" customWidth="1" min="2" max="2"/>
    <col width="15" customWidth="1" min="3" max="3"/>
    <col width="17" customWidth="1" min="4" max="4"/>
    <col width="11" customWidth="1" min="5" max="5"/>
    <col width="15" customWidth="1" min="6" max="6"/>
    <col width="13" customWidth="1" min="7" max="7"/>
    <col width="13" customWidth="1" min="8" max="8"/>
    <col width="15" customWidth="1" min="9" max="9"/>
    <col width="3" customWidth="1" min="10" max="10"/>
  </cols>
  <sheetData>
    <row r="2" ht="34" customHeight="1">
      <c r="B2" s="1" t="inlineStr">
        <is>
          <t>JUST  ·  FX VALUE AT RISK</t>
        </is>
      </c>
    </row>
    <row r="3" ht="16" customHeight="1">
      <c r="B3" s="3" t="inlineStr">
        <is>
          <t>HISTORICAL SIMULATION  ·  v2  ·  PICK YOUR REPORTING CURRENCY BELOW</t>
        </is>
      </c>
    </row>
    <row r="4" ht="5" customHeight="1">
      <c r="B4" s="4" t="n"/>
      <c r="C4" s="4" t="n"/>
      <c r="D4" s="5" t="n"/>
      <c r="E4" s="5" t="n"/>
      <c r="F4" s="5" t="n"/>
      <c r="G4" s="6" t="n"/>
      <c r="H4" s="6" t="n"/>
      <c r="I4" s="6" t="n"/>
    </row>
    <row r="6">
      <c r="B6" s="7" t="inlineStr">
        <is>
          <t>Reporting currency</t>
        </is>
      </c>
      <c r="C6" s="8" t="inlineStr">
        <is>
          <t>NOK</t>
        </is>
      </c>
      <c r="E6" s="7" t="inlineStr">
        <is>
          <t>Risk limit (optional)</t>
        </is>
      </c>
      <c r="F6" s="9" t="n"/>
    </row>
    <row r="8">
      <c r="B8" s="7" t="inlineStr">
        <is>
          <t>Confidence</t>
        </is>
      </c>
      <c r="C8" s="10" t="n">
        <v>0.95</v>
      </c>
      <c r="D8" s="11" t="inlineStr">
        <is>
          <t>95% is the standard most teams use</t>
        </is>
      </c>
      <c r="E8" s="7" t="inlineStr">
        <is>
          <t>Horizon</t>
        </is>
      </c>
      <c r="F8" s="8" t="inlineStr">
        <is>
          <t>1 month</t>
        </is>
      </c>
    </row>
    <row r="10" ht="26" customHeight="1">
      <c r="B10" s="12" t="inlineStr">
        <is>
          <t>Enter each currency you are exposed to. Choose Pay (you owe it) or Receive (you are owed it). The tool nets and diversifies across them for you - just type over the sample. Hover over any yellow cell for a tip.</t>
        </is>
      </c>
      <c r="H10" s="13" t="inlineStr">
        <is>
          <t>New here?  How it works →</t>
        </is>
      </c>
    </row>
    <row r="11">
      <c r="B11" s="14" t="inlineStr">
        <is>
          <t>CURRENCY</t>
        </is>
      </c>
      <c r="C11" s="14" t="inlineStr">
        <is>
          <t>PAY OR RECEIVE?</t>
        </is>
      </c>
      <c r="D11" s="14" t="inlineStr">
        <is>
          <t>AMOUNT (in that ccy)</t>
        </is>
      </c>
      <c r="E11" s="14" t="inlineStr">
        <is>
          <t>HEDGE %</t>
        </is>
      </c>
    </row>
    <row r="12">
      <c r="B12" s="8" t="inlineStr">
        <is>
          <t>EUR</t>
        </is>
      </c>
      <c r="C12" s="8" t="inlineStr">
        <is>
          <t>Receive</t>
        </is>
      </c>
      <c r="D12" s="9" t="n">
        <v>5000000</v>
      </c>
      <c r="E12" s="15" t="n">
        <v>0.5</v>
      </c>
    </row>
    <row r="13">
      <c r="B13" s="8" t="inlineStr">
        <is>
          <t>USD</t>
        </is>
      </c>
      <c r="C13" s="8" t="inlineStr">
        <is>
          <t>Pay</t>
        </is>
      </c>
      <c r="D13" s="9" t="n">
        <v>2000000</v>
      </c>
      <c r="E13" s="15" t="n">
        <v>0</v>
      </c>
    </row>
    <row r="14">
      <c r="B14" s="8" t="inlineStr">
        <is>
          <t>SEK</t>
        </is>
      </c>
      <c r="C14" s="8" t="inlineStr">
        <is>
          <t>Receive</t>
        </is>
      </c>
      <c r="D14" s="9" t="n">
        <v>10000000</v>
      </c>
      <c r="E14" s="15" t="n">
        <v>0.25</v>
      </c>
    </row>
    <row r="15">
      <c r="B15" s="8" t="n"/>
      <c r="C15" s="8" t="n"/>
      <c r="D15" s="9" t="n"/>
      <c r="E15" s="15" t="n"/>
    </row>
    <row r="16">
      <c r="B16" s="8" t="n"/>
      <c r="C16" s="8" t="n"/>
      <c r="D16" s="9" t="n"/>
      <c r="E16" s="15" t="n"/>
    </row>
    <row r="17">
      <c r="B17" s="8" t="n"/>
      <c r="C17" s="8" t="n"/>
      <c r="D17" s="9" t="n"/>
      <c r="E17" s="15" t="n"/>
    </row>
    <row r="18">
      <c r="B18" s="8" t="n"/>
      <c r="C18" s="8" t="n"/>
      <c r="D18" s="9" t="n"/>
      <c r="E18" s="15" t="n"/>
    </row>
    <row r="19">
      <c r="B19" s="8" t="n"/>
      <c r="C19" s="8" t="n"/>
      <c r="D19" s="9" t="n"/>
      <c r="E19" s="15" t="n"/>
    </row>
    <row r="22">
      <c r="B22" s="7" t="inlineStr">
        <is>
          <t>YOUR RESULT  -  NORMAL MARKET (last 2 years)</t>
        </is>
      </c>
      <c r="G22" s="7" t="inlineStr">
        <is>
          <t>IF 2022 REPEATED (stress · 95% basis)</t>
        </is>
      </c>
    </row>
    <row r="23" ht="26" customHeight="1">
      <c r="B23" s="16">
        <f>"" &amp; C6 &amp; " " &amp; TEXT(Engine!$X$3,"#,##0")</f>
        <v/>
      </c>
      <c r="G23" s="17">
        <f>"" &amp; C6 &amp; " " &amp; TEXT(Engine!$X$11,"#,##0")</f>
        <v/>
      </c>
    </row>
    <row r="24" ht="18" customHeight="1">
      <c r="G24" s="7" t="inlineStr">
        <is>
          <t>VaR REDUCTION FROM HEDGING</t>
        </is>
      </c>
    </row>
    <row r="25">
      <c r="B25" s="12">
        <f>"Value at Risk over " &amp; F8 &amp; " at " &amp; TEXT(C8,"0%") &amp; " confidence, with your current hedges."</f>
        <v/>
      </c>
      <c r="G25" s="18">
        <f>"" &amp; C6 &amp; " " &amp; TEXT(Engine!$X$4-Engine!$X$3,"#,##0") &amp; "  (risk removed, not cash)"</f>
        <v/>
      </c>
    </row>
    <row r="27">
      <c r="B27" s="7" t="inlineStr">
        <is>
          <t>IF FULLY UNHEDGED</t>
        </is>
      </c>
      <c r="G27" s="7" t="inlineStr">
        <is>
          <t>DIVERSIFICATION BENEFIT</t>
        </is>
      </c>
    </row>
    <row r="28">
      <c r="B28" s="19">
        <f>"" &amp; C6 &amp; " " &amp; TEXT(Engine!$X$4,"#,##0")</f>
        <v/>
      </c>
      <c r="G28" s="18">
        <f>"" &amp; C6 &amp; " " &amp; TEXT(Engine!$X$8,"#,##0") &amp; " vs adding risks separately"</f>
        <v/>
      </c>
    </row>
    <row r="30">
      <c r="B30" s="7" t="inlineStr">
        <is>
          <t>RISK vs YOUR LIMIT</t>
        </is>
      </c>
    </row>
    <row r="31">
      <c r="B31" s="20">
        <f>IF(Engine!$X$12=0,"SET A LIMIT",IF(Engine!$X$13&lt;0.7,"WITHIN",IF(Engine!$X$13&lt;=1,"NEAR LIMIT","OVER LIMIT")))</f>
        <v/>
      </c>
      <c r="C31" s="34" t="n"/>
      <c r="D31" s="21">
        <f>IF(Engine!$X$12=0,"enter a limit above to rate this","("&amp;TEXT(Engine!$X$13,"0%")&amp;" of limit)")</f>
        <v/>
      </c>
    </row>
    <row r="33" ht="22" customHeight="1">
      <c r="B33" s="22">
        <f>"Over " &amp; F8 &amp; " there is a " &amp; TEXT(1-C8,"0%") &amp; " chance your FX exposures lose more than " &amp; C6 &amp; " " &amp; TEXT(Engine!$X$3,"#,##0") &amp; " - based on the last 2 years of market moves. This is a likelihood over that horizon, not a maximum. Largest standalone driver: " &amp; Engine!$X$10 &amp; "."</f>
        <v/>
      </c>
    </row>
    <row r="34" ht="22" customHeight="1"/>
    <row r="36" ht="26" customHeight="1">
      <c r="B36" s="23">
        <f>"Method: full historical simulation on 520 days of ECB reference rates (2024-05-28 to 2026-06-10); 2022 stress window = 258 days. Horizons over 1 day are scaled by root-time (not a separate simulation). Indicative - not investment advice."</f>
        <v/>
      </c>
    </row>
    <row r="38">
      <c r="B38" s="24" t="inlineStr">
        <is>
          <t>Part of Just Essentials  ·  included with your Just subscription  ·  Financial Cost Assurance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B97"/>
  <mergeCells count="14">
    <mergeCell ref="B10:G10"/>
    <mergeCell ref="B23:E24"/>
    <mergeCell ref="G28:I28"/>
    <mergeCell ref="B33:I34"/>
    <mergeCell ref="H10:I10"/>
    <mergeCell ref="B2:I2"/>
    <mergeCell ref="B38:I38"/>
    <mergeCell ref="G23:I23"/>
    <mergeCell ref="B3:I3"/>
    <mergeCell ref="B25:E25"/>
    <mergeCell ref="B36:I36"/>
    <mergeCell ref="B31:C31"/>
    <mergeCell ref="B28:E28"/>
    <mergeCell ref="G25:I25"/>
  </mergeCells>
  <conditionalFormatting sqref="B31">
    <cfRule type="cellIs" priority="1" operator="equal" dxfId="0">
      <formula>"WITHIN"</formula>
    </cfRule>
    <cfRule type="cellIs" priority="2" operator="equal" dxfId="1">
      <formula>"NEAR LIMIT"</formula>
    </cfRule>
    <cfRule type="cellIs" priority="3" operator="equal" dxfId="2">
      <formula>"OVER LIMIT"</formula>
    </cfRule>
    <cfRule type="cellIs" priority="4" operator="equal" dxfId="3">
      <formula>"SET A LIMIT"</formula>
    </cfRule>
  </conditionalFormatting>
  <dataValidations count="9">
    <dataValidation sqref="C6" showDropDown="0" showInputMessage="1" showErrorMessage="0" allowBlank="0" promptTitle="Reporting currency" prompt="The currency you report and think in. Everything is converted to this - change it and the whole risk re-bases." type="list">
      <formula1>"NOK,SEK,DKK,EUR,USD,GBP,CAD"</formula1>
    </dataValidation>
    <dataValidation sqref="B12:B19" showDropDown="0" showInputMessage="1" showErrorMessage="0" allowBlank="1" promptTitle="Currency" prompt="The currency you have exposure to - a payable or a receivable." type="list">
      <formula1>"EUR,USD,GBP,SEK,DKK,CHF,JPY,CAD,AUD,NOK"</formula1>
    </dataValidation>
    <dataValidation sqref="C12:C19" showDropDown="0" showInputMessage="1" showErrorMessage="0" allowBlank="1" promptTitle="Pay or Receive?" prompt="Pay = you OWE this currency (a payable). Receive = you are OWED it (a receivable). This sets which way a move helps or hurts you." type="list">
      <formula1>"Receive,Pay"</formula1>
    </dataValidation>
    <dataValidation sqref="D12:D19" showDropDown="0" showInputMessage="1" showErrorMessage="0" allowBlank="1" promptTitle="Amount" prompt="How much, in this currency's own units. The tool converts it to your reporting currency." type="decimal" operator="greaterThanOrEqual">
      <formula1>0</formula1>
    </dataValidation>
    <dataValidation sqref="E12:E19" showDropDown="0" showInputMessage="1" showErrorMessage="0" allowBlank="1" promptTitle="Hedge %" prompt="Share already covered by forwards. 50% = half locked in. Leave blank or 0% if unhedged." type="decimal" operator="between">
      <formula1>0</formula1>
      <formula2>1</formula2>
    </dataValidation>
    <dataValidation sqref="F6" showDropDown="0" showInputMessage="1" showErrorMessage="0" allowBlank="1" promptTitle="Risk limit (optional)" prompt="Your own VaR policy limit, in your reporting currency. If set, the traffic light rates your VaR against it. Leave blank to skip." type="decimal" operator="greaterThanOrEqual">
      <formula1>0</formula1>
    </dataValidation>
    <dataValidation sqref="C8" showDropDown="0" showInputMessage="1" showErrorMessage="0" allowBlank="0" promptTitle="Confidence" prompt="95% = a 1-in-20 bad case (the standard). 99% = a 1-in-100 case, more extreme but read off fewer days." type="list">
      <formula1>"0.95,0.99"</formula1>
    </dataValidation>
    <dataValidation sqref="F8" showDropDown="0" showInputMessage="1" showErrorMessage="0" allowBlank="0" promptTitle="Horizon" prompt="The period you care about. 1 month suits most payables - pick your next big settlement window." type="list">
      <formula1>"1 day,1 week,1 month,3 months"</formula1>
    </dataValidation>
    <dataValidation sqref="G27 G28" showDropDown="0" showInputMessage="1" showErrorMessage="0" allowBlank="0" promptTitle="Diversification benefit" prompt="Your currencies don't all have their worst day together, so the whole book's risk is LESS than adding each currency's risk separately. This figure is that gap - the risk you avoid simply by being spread across currencies. Sum of each currency on its own minus the combined portfolio VaR."/>
  </dataValidations>
  <hyperlinks>
    <hyperlink ref="H10" location="'How it works'!A1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G44"/>
  <sheetViews>
    <sheetView showGridLines="0" showRowColHeader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16" customWidth="1" min="3" max="3"/>
    <col width="16" customWidth="1" min="4" max="4"/>
    <col width="15" customWidth="1" min="5" max="5"/>
    <col width="15" customWidth="1" min="6" max="6"/>
    <col width="15" customWidth="1" min="7" max="7"/>
    <col width="3" customWidth="1" min="8" max="8"/>
  </cols>
  <sheetData>
    <row r="2" ht="30" customHeight="1">
      <c r="B2" s="25" t="inlineStr">
        <is>
          <t>HOW IT WORKS</t>
        </is>
      </c>
    </row>
    <row r="3" ht="5" customHeight="1">
      <c r="B3" s="4" t="n"/>
      <c r="C3" s="4" t="n"/>
      <c r="D3" s="5" t="n"/>
      <c r="E3" s="5" t="n"/>
      <c r="F3" s="6" t="n"/>
      <c r="G3" s="6" t="n"/>
    </row>
    <row r="5">
      <c r="B5" s="22" t="inlineStr">
        <is>
          <t>This tool estimates how much your foreign-currency positions could lose in a bad period, by replaying the last two years of real exchange-rate moves against your exposures. Here is a worked example for one currency so you can see exactly where the number comes from.</t>
        </is>
      </c>
    </row>
    <row r="6"/>
    <row r="8">
      <c r="B8" s="7" t="inlineStr">
        <is>
          <t>WORKED EXAMPLE - ONE CURRENCY</t>
        </is>
      </c>
    </row>
    <row r="9">
      <c r="B9" s="26" t="inlineStr">
        <is>
          <t>Say you owe (Pay) USD 2,000,000 and report in NOK.</t>
        </is>
      </c>
    </row>
    <row r="11" ht="30" customHeight="1">
      <c r="B11" s="26" t="inlineStr">
        <is>
          <t>1. Size it</t>
        </is>
      </c>
      <c r="C11" s="27" t="inlineStr">
        <is>
          <t>USD/NOK today is 9.4913, so you carry NOK 18,982,581 of USD risk. You are short USD - you lose when USD strengthens.</t>
        </is>
      </c>
    </row>
    <row r="12" ht="30" customHeight="1">
      <c r="B12" s="26" t="inlineStr">
        <is>
          <t>2. Replay history</t>
        </is>
      </c>
      <c r="C12" s="27" t="inlineStr">
        <is>
          <t>Apply each of the last 520 real daily USD/NOK moves to that amount. A few real days:</t>
        </is>
      </c>
    </row>
    <row r="13">
      <c r="B13" s="7" t="inlineStr"/>
    </row>
    <row r="14">
      <c r="B14" s="28" t="inlineStr">
        <is>
          <t>Date</t>
        </is>
      </c>
      <c r="C14" s="28" t="inlineStr">
        <is>
          <t>USD/NOK move</t>
        </is>
      </c>
      <c r="D14" s="28" t="inlineStr">
        <is>
          <t>P&amp;L (NOK)</t>
        </is>
      </c>
    </row>
    <row r="15">
      <c r="B15" s="29" t="inlineStr">
        <is>
          <t>2026-06-08</t>
        </is>
      </c>
      <c r="C15" s="29" t="inlineStr">
        <is>
          <t>+1.54%</t>
        </is>
      </c>
      <c r="D15" s="30" t="inlineStr">
        <is>
          <t>-291,617</t>
        </is>
      </c>
    </row>
    <row r="16">
      <c r="B16" s="29" t="inlineStr">
        <is>
          <t>2026-06-10</t>
        </is>
      </c>
      <c r="C16" s="29" t="inlineStr">
        <is>
          <t>+0.46%</t>
        </is>
      </c>
      <c r="D16" s="30" t="inlineStr">
        <is>
          <t>-86,403</t>
        </is>
      </c>
    </row>
    <row r="17">
      <c r="B17" s="29" t="inlineStr">
        <is>
          <t>2026-06-09</t>
        </is>
      </c>
      <c r="C17" s="29" t="inlineStr">
        <is>
          <t>-0.12%</t>
        </is>
      </c>
      <c r="D17" s="30" t="inlineStr">
        <is>
          <t>+22,917</t>
        </is>
      </c>
    </row>
    <row r="19">
      <c r="B19" s="7" t="inlineStr">
        <is>
          <t>The worst days in the window:</t>
        </is>
      </c>
    </row>
    <row r="20">
      <c r="B20" s="28" t="inlineStr">
        <is>
          <t>Date</t>
        </is>
      </c>
      <c r="C20" s="28" t="inlineStr">
        <is>
          <t>USD/NOK move</t>
        </is>
      </c>
      <c r="D20" s="28" t="inlineStr">
        <is>
          <t>P&amp;L (NOK)</t>
        </is>
      </c>
    </row>
    <row r="21">
      <c r="B21" s="29" t="inlineStr">
        <is>
          <t>2025-04-07</t>
        </is>
      </c>
      <c r="C21" s="29" t="inlineStr">
        <is>
          <t>+3.18%</t>
        </is>
      </c>
      <c r="D21" s="30" t="inlineStr">
        <is>
          <t>-603,048</t>
        </is>
      </c>
    </row>
    <row r="22">
      <c r="B22" s="29" t="inlineStr">
        <is>
          <t>2025-04-04</t>
        </is>
      </c>
      <c r="C22" s="29" t="inlineStr">
        <is>
          <t>+2.63%</t>
        </is>
      </c>
      <c r="D22" s="30" t="inlineStr">
        <is>
          <t>-498,945</t>
        </is>
      </c>
    </row>
    <row r="23">
      <c r="B23" s="29" t="inlineStr">
        <is>
          <t>2026-03-23</t>
        </is>
      </c>
      <c r="C23" s="29" t="inlineStr">
        <is>
          <t>+1.96%</t>
        </is>
      </c>
      <c r="D23" s="30" t="inlineStr">
        <is>
          <t>-371,940</t>
        </is>
      </c>
    </row>
    <row r="24" ht="16" customHeight="1">
      <c r="B24" s="12" t="inlineStr">
        <is>
          <t>2025-04-07 was the worst day in the two years - USD jumped 3.18%, costing NOK 603,048 in a single day.</t>
        </is>
      </c>
    </row>
    <row r="26" ht="30" customHeight="1">
      <c r="B26" s="26" t="inlineStr">
        <is>
          <t>3. Take the bad tail</t>
        </is>
      </c>
      <c r="C26" s="27" t="inlineStr">
        <is>
          <t>Sort all 520 days. The 95% VaR is the loss you breach only 5% of the time - the ~26th-worst day = NOK 178,334. That is your 1-day VaR.</t>
        </is>
      </c>
    </row>
    <row r="27" ht="30" customHeight="1">
      <c r="B27" s="26" t="inlineStr">
        <is>
          <t>4. Scale to horizon</t>
        </is>
      </c>
      <c r="C27" s="27" t="inlineStr">
        <is>
          <t>One month is about 21 trading days, so NOK 178,334 x sqrt(21) = NOK 817,231 - the USD line on the main sheet. Root-time scaling, not a monthly re-simulation, because 520 days is only about 25 non-overlapping months - not enough to build a stable empirical monthly distribution. Scaling the well-supported daily figure is the more defensible choice with this much history.</t>
        </is>
      </c>
    </row>
    <row r="29">
      <c r="B29" s="7" t="inlineStr">
        <is>
          <t>GLOSSARY</t>
        </is>
      </c>
    </row>
    <row r="30" ht="26" customHeight="1">
      <c r="B30" s="26" t="inlineStr">
        <is>
          <t>Pay / Receive</t>
        </is>
      </c>
      <c r="C30" s="27" t="inlineStr">
        <is>
          <t>Pay = you owe the currency (payable). Receive = you are owed it (receivable).</t>
        </is>
      </c>
    </row>
    <row r="31" ht="26" customHeight="1">
      <c r="B31" s="26" t="inlineStr">
        <is>
          <t>Hedge %</t>
        </is>
      </c>
      <c r="C31" s="27" t="inlineStr">
        <is>
          <t>Share already covered by forwards. 50% = half your exposure is locked in.</t>
        </is>
      </c>
    </row>
    <row r="32" ht="26" customHeight="1">
      <c r="B32" s="26" t="inlineStr">
        <is>
          <t>Confidence</t>
        </is>
      </c>
      <c r="C32" s="27" t="inlineStr">
        <is>
          <t>95% = a 1-in-20 bad case, about 26 tail observations on the 2-year window. 99% = 1-in-100 - more extreme, and thinner support: about 5 tail observations on the 2-year window (the 258-day stress window is floored at a 95% basis for this reason - too few days to support a 99% read).</t>
        </is>
      </c>
    </row>
    <row r="33" ht="26" customHeight="1">
      <c r="B33" s="26" t="inlineStr">
        <is>
          <t>Horizon</t>
        </is>
      </c>
      <c r="C33" s="27" t="inlineStr">
        <is>
          <t>The period the risk is measured over. Days beyond 1 are root-time scaled, not re-simulated.</t>
        </is>
      </c>
    </row>
    <row r="34" ht="26" customHeight="1">
      <c r="B34" s="26" t="inlineStr">
        <is>
          <t>Value at Risk</t>
        </is>
      </c>
      <c r="C34" s="27" t="inlineStr">
        <is>
          <t>A loss threshold you would breach only (1 - confidence) of the time. NOT a maximum loss.</t>
        </is>
      </c>
    </row>
    <row r="35" ht="26" customHeight="1">
      <c r="B35" s="26" t="inlineStr">
        <is>
          <t>Diversification benefit</t>
        </is>
      </c>
      <c r="C35" s="27" t="inlineStr">
        <is>
          <t>Why the whole book risks less than its currencies added up - they don't all fall on the same day.</t>
        </is>
      </c>
    </row>
    <row r="36" ht="26" customHeight="1">
      <c r="B36" s="26" t="inlineStr">
        <is>
          <t>Stress window</t>
        </is>
      </c>
      <c r="C36" s="27" t="inlineStr">
        <is>
          <t>The same maths run over 2022, a turbulent year, to show how much a bad regime would add.</t>
        </is>
      </c>
    </row>
    <row r="37" ht="26" customHeight="1">
      <c r="B37" s="26" t="inlineStr">
        <is>
          <t>Reporting currency</t>
        </is>
      </c>
      <c r="C37" s="27" t="inlineStr">
        <is>
          <t>The currency you report in. It is part of the risk, so changing it changes the number.</t>
        </is>
      </c>
    </row>
    <row r="39">
      <c r="B39" s="31" t="inlineStr">
        <is>
          <t>WHAT THIS IS NOT</t>
        </is>
      </c>
    </row>
    <row r="40" ht="18" customHeight="1">
      <c r="B40" s="32" t="inlineStr">
        <is>
          <t>Not a maximum loss - worse days happen beyond the confidence level. Not a forecast - it uses past moves only. It treats forwards as plain currency exposure (no option pricing, no forward points or carry); the cost embedded in your hedges is measured inside the Just app, not here. Indicative only - not investment advice.</t>
        </is>
      </c>
      <c r="C40" s="35" t="n"/>
      <c r="D40" s="35" t="n"/>
      <c r="E40" s="35" t="n"/>
      <c r="F40" s="35" t="n"/>
      <c r="G40" s="36" t="n"/>
    </row>
    <row r="41" ht="18" customHeight="1">
      <c r="B41" s="37" t="n"/>
      <c r="G41" s="38" t="n"/>
    </row>
    <row r="42" ht="18" customHeight="1">
      <c r="B42" s="39" t="n"/>
      <c r="C42" s="40" t="n"/>
      <c r="D42" s="40" t="n"/>
      <c r="E42" s="40" t="n"/>
      <c r="F42" s="40" t="n"/>
      <c r="G42" s="41" t="n"/>
    </row>
    <row r="44">
      <c r="B44" s="33" t="inlineStr">
        <is>
          <t>← Back to the tool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B97"/>
  <mergeCells count="17">
    <mergeCell ref="B24:G24"/>
    <mergeCell ref="B2:G2"/>
    <mergeCell ref="C35:G35"/>
    <mergeCell ref="C30:G30"/>
    <mergeCell ref="C34:G34"/>
    <mergeCell ref="C12:G12"/>
    <mergeCell ref="C32:G32"/>
    <mergeCell ref="B5:G6"/>
    <mergeCell ref="C33:G33"/>
    <mergeCell ref="C11:G11"/>
    <mergeCell ref="C27:G27"/>
    <mergeCell ref="B40:G42"/>
    <mergeCell ref="C37:G37"/>
    <mergeCell ref="C36:G36"/>
    <mergeCell ref="C31:G31"/>
    <mergeCell ref="B39:G39"/>
    <mergeCell ref="C26:G26"/>
  </mergeCells>
  <hyperlinks>
    <hyperlink ref="B44" location="VaR!A1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5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Date</t>
        </is>
      </c>
      <c r="B1" t="inlineStr">
        <is>
          <t>EUR</t>
        </is>
      </c>
      <c r="C1" t="inlineStr">
        <is>
          <t>USD</t>
        </is>
      </c>
      <c r="D1" t="inlineStr">
        <is>
          <t>GBP</t>
        </is>
      </c>
      <c r="E1" t="inlineStr">
        <is>
          <t>SEK</t>
        </is>
      </c>
      <c r="F1" t="inlineStr">
        <is>
          <t>DKK</t>
        </is>
      </c>
      <c r="G1" t="inlineStr">
        <is>
          <t>CHF</t>
        </is>
      </c>
      <c r="H1" t="inlineStr">
        <is>
          <t>JPY</t>
        </is>
      </c>
      <c r="I1" t="inlineStr">
        <is>
          <t>CAD</t>
        </is>
      </c>
      <c r="J1" t="inlineStr">
        <is>
          <t>AUD</t>
        </is>
      </c>
      <c r="K1" t="inlineStr">
        <is>
          <t>NOK</t>
        </is>
      </c>
    </row>
    <row r="2">
      <c r="A2" t="inlineStr">
        <is>
          <t>2024-05-27</t>
        </is>
      </c>
      <c r="B2" t="n">
        <v>1</v>
      </c>
      <c r="C2" t="n">
        <v>1.0843</v>
      </c>
      <c r="D2" t="n">
        <v>0.8507</v>
      </c>
      <c r="E2" t="n">
        <v>11.54</v>
      </c>
      <c r="F2" t="n">
        <v>7.4619</v>
      </c>
      <c r="G2" t="n">
        <v>0.9922</v>
      </c>
      <c r="H2" t="n">
        <v>170.07</v>
      </c>
      <c r="I2" t="n">
        <v>1.4813</v>
      </c>
      <c r="J2" t="n">
        <v>1.632</v>
      </c>
      <c r="K2" t="n">
        <v>11.415</v>
      </c>
    </row>
    <row r="3">
      <c r="A3" t="inlineStr">
        <is>
          <t>2024-05-28</t>
        </is>
      </c>
      <c r="B3" t="n">
        <v>1</v>
      </c>
      <c r="C3" t="n">
        <v>1.0882</v>
      </c>
      <c r="D3" t="n">
        <v>0.8508</v>
      </c>
      <c r="E3" t="n">
        <v>11.466</v>
      </c>
      <c r="F3" t="n">
        <v>7.4616</v>
      </c>
      <c r="G3" t="n">
        <v>0.9908</v>
      </c>
      <c r="H3" t="n">
        <v>170.54</v>
      </c>
      <c r="I3" t="n">
        <v>1.482</v>
      </c>
      <c r="J3" t="n">
        <v>1.6314</v>
      </c>
      <c r="K3" t="n">
        <v>11.407</v>
      </c>
    </row>
    <row r="4">
      <c r="A4" t="inlineStr">
        <is>
          <t>2024-05-29</t>
        </is>
      </c>
      <c r="B4" t="n">
        <v>1</v>
      </c>
      <c r="C4" t="n">
        <v>1.0857</v>
      </c>
      <c r="D4" t="n">
        <v>0.8512999999999999</v>
      </c>
      <c r="E4" t="n">
        <v>11.5215</v>
      </c>
      <c r="F4" t="n">
        <v>7.4607</v>
      </c>
      <c r="G4" t="n">
        <v>0.9907</v>
      </c>
      <c r="H4" t="n">
        <v>170.74</v>
      </c>
      <c r="I4" t="n">
        <v>1.4838</v>
      </c>
      <c r="J4" t="n">
        <v>1.637</v>
      </c>
      <c r="K4" t="n">
        <v>11.417</v>
      </c>
    </row>
    <row r="5">
      <c r="A5" t="inlineStr">
        <is>
          <t>2024-05-30</t>
        </is>
      </c>
      <c r="B5" t="n">
        <v>1</v>
      </c>
      <c r="C5" t="n">
        <v>1.0815</v>
      </c>
      <c r="D5" t="n">
        <v>0.85105</v>
      </c>
      <c r="E5" t="n">
        <v>11.4995</v>
      </c>
      <c r="F5" t="n">
        <v>7.4595</v>
      </c>
      <c r="G5" t="n">
        <v>0.9808</v>
      </c>
      <c r="H5" t="n">
        <v>169.5</v>
      </c>
      <c r="I5" t="n">
        <v>1.4828</v>
      </c>
      <c r="J5" t="n">
        <v>1.6341</v>
      </c>
      <c r="K5" t="n">
        <v>11.4065</v>
      </c>
    </row>
    <row r="6">
      <c r="A6" t="inlineStr">
        <is>
          <t>2024-05-31</t>
        </is>
      </c>
      <c r="B6" t="n">
        <v>1</v>
      </c>
      <c r="C6" t="n">
        <v>1.0852</v>
      </c>
      <c r="D6" t="n">
        <v>0.85365</v>
      </c>
      <c r="E6" t="n">
        <v>11.421</v>
      </c>
      <c r="F6" t="n">
        <v>7.4588</v>
      </c>
      <c r="G6" t="n">
        <v>0.9818</v>
      </c>
      <c r="H6" t="n">
        <v>170.52</v>
      </c>
      <c r="I6" t="n">
        <v>1.4804</v>
      </c>
      <c r="J6" t="n">
        <v>1.6315</v>
      </c>
      <c r="K6" t="n">
        <v>11.383</v>
      </c>
    </row>
    <row r="7">
      <c r="A7" t="inlineStr">
        <is>
          <t>2024-06-03</t>
        </is>
      </c>
      <c r="B7" t="n">
        <v>1</v>
      </c>
      <c r="C7" t="n">
        <v>1.0842</v>
      </c>
      <c r="D7" t="n">
        <v>0.85175</v>
      </c>
      <c r="E7" t="n">
        <v>11.4035</v>
      </c>
      <c r="F7" t="n">
        <v>7.459</v>
      </c>
      <c r="G7" t="n">
        <v>0.9772</v>
      </c>
      <c r="H7" t="n">
        <v>170.09</v>
      </c>
      <c r="I7" t="n">
        <v>1.4784</v>
      </c>
      <c r="J7" t="n">
        <v>1.629</v>
      </c>
      <c r="K7" t="n">
        <v>11.3885</v>
      </c>
    </row>
    <row r="8">
      <c r="A8" t="inlineStr">
        <is>
          <t>2024-06-04</t>
        </is>
      </c>
      <c r="B8" t="n">
        <v>1</v>
      </c>
      <c r="C8" t="n">
        <v>1.0865</v>
      </c>
      <c r="D8" t="n">
        <v>0.85143</v>
      </c>
      <c r="E8" t="n">
        <v>11.3755</v>
      </c>
      <c r="F8" t="n">
        <v>7.459</v>
      </c>
      <c r="G8" t="n">
        <v>0.9703000000000001</v>
      </c>
      <c r="H8" t="n">
        <v>168.29</v>
      </c>
      <c r="I8" t="n">
        <v>1.486</v>
      </c>
      <c r="J8" t="n">
        <v>1.6364</v>
      </c>
      <c r="K8" t="n">
        <v>11.489</v>
      </c>
    </row>
    <row r="9">
      <c r="A9" t="inlineStr">
        <is>
          <t>2024-06-05</t>
        </is>
      </c>
      <c r="B9" t="n">
        <v>1</v>
      </c>
      <c r="C9" t="n">
        <v>1.0872</v>
      </c>
      <c r="D9" t="n">
        <v>0.85048</v>
      </c>
      <c r="E9" t="n">
        <v>11.3275</v>
      </c>
      <c r="F9" t="n">
        <v>7.4592</v>
      </c>
      <c r="G9" t="n">
        <v>0.9704</v>
      </c>
      <c r="H9" t="n">
        <v>169.72</v>
      </c>
      <c r="I9" t="n">
        <v>1.4867</v>
      </c>
      <c r="J9" t="n">
        <v>1.6353</v>
      </c>
      <c r="K9" t="n">
        <v>11.475</v>
      </c>
    </row>
    <row r="10">
      <c r="A10" t="inlineStr">
        <is>
          <t>2024-06-06</t>
        </is>
      </c>
      <c r="B10" t="n">
        <v>1</v>
      </c>
      <c r="C10" t="n">
        <v>1.0865</v>
      </c>
      <c r="D10" t="n">
        <v>0.85088</v>
      </c>
      <c r="E10" t="n">
        <v>11.293</v>
      </c>
      <c r="F10" t="n">
        <v>7.4592</v>
      </c>
      <c r="G10" t="n">
        <v>0.9687</v>
      </c>
      <c r="H10" t="n">
        <v>169.74</v>
      </c>
      <c r="I10" t="n">
        <v>1.4879</v>
      </c>
      <c r="J10" t="n">
        <v>1.6368</v>
      </c>
      <c r="K10" t="n">
        <v>11.5</v>
      </c>
    </row>
    <row r="11">
      <c r="A11" t="inlineStr">
        <is>
          <t>2024-06-07</t>
        </is>
      </c>
      <c r="B11" t="n">
        <v>1</v>
      </c>
      <c r="C11" t="n">
        <v>1.0898</v>
      </c>
      <c r="D11" t="n">
        <v>0.8512</v>
      </c>
      <c r="E11" t="n">
        <v>11.3075</v>
      </c>
      <c r="F11" t="n">
        <v>7.4613</v>
      </c>
      <c r="G11" t="n">
        <v>0.9696</v>
      </c>
      <c r="H11" t="n">
        <v>169.52</v>
      </c>
      <c r="I11" t="n">
        <v>1.4902</v>
      </c>
      <c r="J11" t="n">
        <v>1.6345</v>
      </c>
      <c r="K11" t="n">
        <v>11.4865</v>
      </c>
    </row>
    <row r="12">
      <c r="A12" t="inlineStr">
        <is>
          <t>2024-06-10</t>
        </is>
      </c>
      <c r="B12" t="n">
        <v>1</v>
      </c>
      <c r="C12" t="n">
        <v>1.0756</v>
      </c>
      <c r="D12" t="n">
        <v>0.84565</v>
      </c>
      <c r="E12" t="n">
        <v>11.333</v>
      </c>
      <c r="F12" t="n">
        <v>7.4592</v>
      </c>
      <c r="G12" t="n">
        <v>0.9637</v>
      </c>
      <c r="H12" t="n">
        <v>168.74</v>
      </c>
      <c r="I12" t="n">
        <v>1.4801</v>
      </c>
      <c r="J12" t="n">
        <v>1.6304</v>
      </c>
      <c r="K12" t="n">
        <v>11.512</v>
      </c>
    </row>
    <row r="13">
      <c r="A13" t="inlineStr">
        <is>
          <t>2024-06-11</t>
        </is>
      </c>
      <c r="B13" t="n">
        <v>1</v>
      </c>
      <c r="C13" t="n">
        <v>1.073</v>
      </c>
      <c r="D13" t="n">
        <v>0.84198</v>
      </c>
      <c r="E13" t="n">
        <v>11.2467</v>
      </c>
      <c r="F13" t="n">
        <v>7.4584</v>
      </c>
      <c r="G13" t="n">
        <v>0.9622000000000001</v>
      </c>
      <c r="H13" t="n">
        <v>168.46</v>
      </c>
      <c r="I13" t="n">
        <v>1.4781</v>
      </c>
      <c r="J13" t="n">
        <v>1.626</v>
      </c>
      <c r="K13" t="n">
        <v>11.491</v>
      </c>
    </row>
    <row r="14">
      <c r="A14" t="inlineStr">
        <is>
          <t>2024-06-12</t>
        </is>
      </c>
      <c r="B14" t="n">
        <v>1</v>
      </c>
      <c r="C14" t="n">
        <v>1.0765</v>
      </c>
      <c r="D14" t="n">
        <v>0.84365</v>
      </c>
      <c r="E14" t="n">
        <v>11.2345</v>
      </c>
      <c r="F14" t="n">
        <v>7.4588</v>
      </c>
      <c r="G14" t="n">
        <v>0.9641</v>
      </c>
      <c r="H14" t="n">
        <v>169.35</v>
      </c>
      <c r="I14" t="n">
        <v>1.4795</v>
      </c>
      <c r="J14" t="n">
        <v>1.628</v>
      </c>
      <c r="K14" t="n">
        <v>11.4675</v>
      </c>
    </row>
    <row r="15">
      <c r="A15" t="inlineStr">
        <is>
          <t>2024-06-13</t>
        </is>
      </c>
      <c r="B15" t="n">
        <v>1</v>
      </c>
      <c r="C15" t="n">
        <v>1.0784</v>
      </c>
      <c r="D15" t="n">
        <v>0.84468</v>
      </c>
      <c r="E15" t="n">
        <v>11.221</v>
      </c>
      <c r="F15" t="n">
        <v>7.4593</v>
      </c>
      <c r="G15" t="n">
        <v>0.9668</v>
      </c>
      <c r="H15" t="n">
        <v>169.58</v>
      </c>
      <c r="I15" t="n">
        <v>1.4823</v>
      </c>
      <c r="J15" t="n">
        <v>1.6232</v>
      </c>
      <c r="K15" t="n">
        <v>11.4315</v>
      </c>
    </row>
    <row r="16">
      <c r="A16" t="inlineStr">
        <is>
          <t>2024-06-14</t>
        </is>
      </c>
      <c r="B16" t="n">
        <v>1</v>
      </c>
      <c r="C16" t="n">
        <v>1.0686</v>
      </c>
      <c r="D16" t="n">
        <v>0.84205</v>
      </c>
      <c r="E16" t="n">
        <v>11.2731</v>
      </c>
      <c r="F16" t="n">
        <v>7.4605</v>
      </c>
      <c r="G16" t="n">
        <v>0.9534</v>
      </c>
      <c r="H16" t="n">
        <v>167.8</v>
      </c>
      <c r="I16" t="n">
        <v>1.4704</v>
      </c>
      <c r="J16" t="n">
        <v>1.6156</v>
      </c>
      <c r="K16" t="n">
        <v>11.4025</v>
      </c>
    </row>
    <row r="17">
      <c r="A17" t="inlineStr">
        <is>
          <t>2024-06-17</t>
        </is>
      </c>
      <c r="B17" t="n">
        <v>1</v>
      </c>
      <c r="C17" t="n">
        <v>1.0712</v>
      </c>
      <c r="D17" t="n">
        <v>0.84573</v>
      </c>
      <c r="E17" t="n">
        <v>11.2933</v>
      </c>
      <c r="F17" t="n">
        <v>7.4603</v>
      </c>
      <c r="G17" t="n">
        <v>0.9560999999999999</v>
      </c>
      <c r="H17" t="n">
        <v>169.11</v>
      </c>
      <c r="I17" t="n">
        <v>1.4726</v>
      </c>
      <c r="J17" t="n">
        <v>1.6246</v>
      </c>
      <c r="K17" t="n">
        <v>11.486</v>
      </c>
    </row>
    <row r="18">
      <c r="A18" t="inlineStr">
        <is>
          <t>2024-06-18</t>
        </is>
      </c>
      <c r="B18" t="n">
        <v>1</v>
      </c>
      <c r="C18" t="n">
        <v>1.0715</v>
      </c>
      <c r="D18" t="n">
        <v>0.8454</v>
      </c>
      <c r="E18" t="n">
        <v>11.255</v>
      </c>
      <c r="F18" t="n">
        <v>7.4601</v>
      </c>
      <c r="G18" t="n">
        <v>0.9512</v>
      </c>
      <c r="H18" t="n">
        <v>169.41</v>
      </c>
      <c r="I18" t="n">
        <v>1.4731</v>
      </c>
      <c r="J18" t="n">
        <v>1.6207</v>
      </c>
      <c r="K18" t="n">
        <v>11.448</v>
      </c>
    </row>
    <row r="19">
      <c r="A19" t="inlineStr">
        <is>
          <t>2024-06-19</t>
        </is>
      </c>
      <c r="B19" t="n">
        <v>1</v>
      </c>
      <c r="C19" t="n">
        <v>1.0749</v>
      </c>
      <c r="D19" t="n">
        <v>0.84455</v>
      </c>
      <c r="E19" t="n">
        <v>11.214</v>
      </c>
      <c r="F19" t="n">
        <v>7.4592</v>
      </c>
      <c r="G19" t="n">
        <v>0.9506</v>
      </c>
      <c r="H19" t="n">
        <v>169.78</v>
      </c>
      <c r="I19" t="n">
        <v>1.4737</v>
      </c>
      <c r="J19" t="n">
        <v>1.6125</v>
      </c>
      <c r="K19" t="n">
        <v>11.354</v>
      </c>
    </row>
    <row r="20">
      <c r="A20" t="inlineStr">
        <is>
          <t>2024-06-20</t>
        </is>
      </c>
      <c r="B20" t="n">
        <v>1</v>
      </c>
      <c r="C20" t="n">
        <v>1.0719</v>
      </c>
      <c r="D20" t="n">
        <v>0.84513</v>
      </c>
      <c r="E20" t="n">
        <v>11.198</v>
      </c>
      <c r="F20" t="n">
        <v>7.4581</v>
      </c>
      <c r="G20" t="n">
        <v>0.9546</v>
      </c>
      <c r="H20" t="n">
        <v>169.82</v>
      </c>
      <c r="I20" t="n">
        <v>1.4696</v>
      </c>
      <c r="J20" t="n">
        <v>1.6076</v>
      </c>
      <c r="K20" t="n">
        <v>11.2915</v>
      </c>
    </row>
    <row r="21">
      <c r="A21" t="inlineStr">
        <is>
          <t>2024-06-21</t>
        </is>
      </c>
      <c r="B21" t="n">
        <v>1</v>
      </c>
      <c r="C21" t="n">
        <v>1.0688</v>
      </c>
      <c r="D21" t="n">
        <v>0.84531</v>
      </c>
      <c r="E21" t="n">
        <v>11.2445</v>
      </c>
      <c r="F21" t="n">
        <v>7.458</v>
      </c>
      <c r="G21" t="n">
        <v>0.9537</v>
      </c>
      <c r="H21" t="n">
        <v>169.82</v>
      </c>
      <c r="I21" t="n">
        <v>1.4632</v>
      </c>
      <c r="J21" t="n">
        <v>1.6031</v>
      </c>
      <c r="K21" t="n">
        <v>11.2685</v>
      </c>
    </row>
    <row r="22">
      <c r="A22" t="inlineStr">
        <is>
          <t>2024-06-24</t>
        </is>
      </c>
      <c r="B22" t="n">
        <v>1</v>
      </c>
      <c r="C22" t="n">
        <v>1.073</v>
      </c>
      <c r="D22" t="n">
        <v>0.8473000000000001</v>
      </c>
      <c r="E22" t="n">
        <v>11.2555</v>
      </c>
      <c r="F22" t="n">
        <v>7.4593</v>
      </c>
      <c r="G22" t="n">
        <v>0.9586</v>
      </c>
      <c r="H22" t="n">
        <v>171.17</v>
      </c>
      <c r="I22" t="n">
        <v>1.4682</v>
      </c>
      <c r="J22" t="n">
        <v>1.6157</v>
      </c>
      <c r="K22" t="n">
        <v>11.349</v>
      </c>
    </row>
    <row r="23">
      <c r="A23" t="inlineStr">
        <is>
          <t>2024-06-25</t>
        </is>
      </c>
      <c r="B23" t="n">
        <v>1</v>
      </c>
      <c r="C23" t="n">
        <v>1.0714</v>
      </c>
      <c r="D23" t="n">
        <v>0.84465</v>
      </c>
      <c r="E23" t="n">
        <v>11.2255</v>
      </c>
      <c r="F23" t="n">
        <v>7.4594</v>
      </c>
      <c r="G23" t="n">
        <v>0.9575</v>
      </c>
      <c r="H23" t="n">
        <v>170.84</v>
      </c>
      <c r="I23" t="n">
        <v>1.465</v>
      </c>
      <c r="J23" t="n">
        <v>1.6109</v>
      </c>
      <c r="K23" t="n">
        <v>11.3265</v>
      </c>
    </row>
    <row r="24">
      <c r="A24" t="inlineStr">
        <is>
          <t>2024-06-26</t>
        </is>
      </c>
      <c r="B24" t="n">
        <v>1</v>
      </c>
      <c r="C24" t="n">
        <v>1.0689</v>
      </c>
      <c r="D24" t="n">
        <v>0.84453</v>
      </c>
      <c r="E24" t="n">
        <v>11.3038</v>
      </c>
      <c r="F24" t="n">
        <v>7.4591</v>
      </c>
      <c r="G24" t="n">
        <v>0.9585</v>
      </c>
      <c r="H24" t="n">
        <v>171.42</v>
      </c>
      <c r="I24" t="n">
        <v>1.4628</v>
      </c>
      <c r="J24" t="n">
        <v>1.6053</v>
      </c>
      <c r="K24" t="n">
        <v>11.3945</v>
      </c>
    </row>
    <row r="25">
      <c r="A25" t="inlineStr">
        <is>
          <t>2024-06-27</t>
        </is>
      </c>
      <c r="B25" t="n">
        <v>1</v>
      </c>
      <c r="C25" t="n">
        <v>1.0696</v>
      </c>
      <c r="D25" t="n">
        <v>0.8459</v>
      </c>
      <c r="E25" t="n">
        <v>11.338</v>
      </c>
      <c r="F25" t="n">
        <v>7.4583</v>
      </c>
      <c r="G25" t="n">
        <v>0.9604</v>
      </c>
      <c r="H25" t="n">
        <v>171.66</v>
      </c>
      <c r="I25" t="n">
        <v>1.4647</v>
      </c>
      <c r="J25" t="n">
        <v>1.6078</v>
      </c>
      <c r="K25" t="n">
        <v>11.398</v>
      </c>
    </row>
    <row r="26">
      <c r="A26" t="inlineStr">
        <is>
          <t>2024-06-28</t>
        </is>
      </c>
      <c r="B26" t="n">
        <v>1</v>
      </c>
      <c r="C26" t="n">
        <v>1.0705</v>
      </c>
      <c r="D26" t="n">
        <v>0.84638</v>
      </c>
      <c r="E26" t="n">
        <v>11.3595</v>
      </c>
      <c r="F26" t="n">
        <v>7.4575</v>
      </c>
      <c r="G26" t="n">
        <v>0.9634</v>
      </c>
      <c r="H26" t="n">
        <v>171.94</v>
      </c>
      <c r="I26" t="n">
        <v>1.467</v>
      </c>
      <c r="J26" t="n">
        <v>1.6079</v>
      </c>
      <c r="K26" t="n">
        <v>11.3965</v>
      </c>
    </row>
    <row r="27">
      <c r="A27" t="inlineStr">
        <is>
          <t>2024-07-01</t>
        </is>
      </c>
      <c r="B27" t="n">
        <v>1</v>
      </c>
      <c r="C27" t="n">
        <v>1.0745</v>
      </c>
      <c r="D27" t="n">
        <v>0.8479</v>
      </c>
      <c r="E27" t="n">
        <v>11.3675</v>
      </c>
      <c r="F27" t="n">
        <v>7.4586</v>
      </c>
      <c r="G27" t="n">
        <v>0.9689</v>
      </c>
      <c r="H27" t="n">
        <v>173.15</v>
      </c>
      <c r="I27" t="n">
        <v>1.4711</v>
      </c>
      <c r="J27" t="n">
        <v>1.6109</v>
      </c>
      <c r="K27" t="n">
        <v>11.4315</v>
      </c>
    </row>
    <row r="28">
      <c r="A28" t="inlineStr">
        <is>
          <t>2024-07-02</t>
        </is>
      </c>
      <c r="B28" t="n">
        <v>1</v>
      </c>
      <c r="C28" t="n">
        <v>1.0729</v>
      </c>
      <c r="D28" t="n">
        <v>0.84755</v>
      </c>
      <c r="E28" t="n">
        <v>11.417</v>
      </c>
      <c r="F28" t="n">
        <v>7.459</v>
      </c>
      <c r="G28" t="n">
        <v>0.9697</v>
      </c>
      <c r="H28" t="n">
        <v>173.31</v>
      </c>
      <c r="I28" t="n">
        <v>1.4727</v>
      </c>
      <c r="J28" t="n">
        <v>1.612</v>
      </c>
      <c r="K28" t="n">
        <v>11.4795</v>
      </c>
    </row>
    <row r="29">
      <c r="A29" t="inlineStr">
        <is>
          <t>2024-07-03</t>
        </is>
      </c>
      <c r="B29" t="n">
        <v>1</v>
      </c>
      <c r="C29" t="n">
        <v>1.0758</v>
      </c>
      <c r="D29" t="n">
        <v>0.8468</v>
      </c>
      <c r="E29" t="n">
        <v>11.371</v>
      </c>
      <c r="F29" t="n">
        <v>7.4587</v>
      </c>
      <c r="G29" t="n">
        <v>0.9718</v>
      </c>
      <c r="H29" t="n">
        <v>174.18</v>
      </c>
      <c r="I29" t="n">
        <v>1.4703</v>
      </c>
      <c r="J29" t="n">
        <v>1.6123</v>
      </c>
      <c r="K29" t="n">
        <v>11.4583</v>
      </c>
    </row>
    <row r="30">
      <c r="A30" t="inlineStr">
        <is>
          <t>2024-07-04</t>
        </is>
      </c>
      <c r="B30" t="n">
        <v>1</v>
      </c>
      <c r="C30" t="n">
        <v>1.08</v>
      </c>
      <c r="D30" t="n">
        <v>0.84663</v>
      </c>
      <c r="E30" t="n">
        <v>11.3375</v>
      </c>
      <c r="F30" t="n">
        <v>7.4588</v>
      </c>
      <c r="G30" t="n">
        <v>0.9717</v>
      </c>
      <c r="H30" t="n">
        <v>173.84</v>
      </c>
      <c r="I30" t="n">
        <v>1.4705</v>
      </c>
      <c r="J30" t="n">
        <v>1.6046</v>
      </c>
      <c r="K30" t="n">
        <v>11.4015</v>
      </c>
    </row>
    <row r="31">
      <c r="A31" t="inlineStr">
        <is>
          <t>2024-07-05</t>
        </is>
      </c>
      <c r="B31" t="n">
        <v>1</v>
      </c>
      <c r="C31" t="n">
        <v>1.0824</v>
      </c>
      <c r="D31" t="n">
        <v>0.84613</v>
      </c>
      <c r="E31" t="n">
        <v>11.3605</v>
      </c>
      <c r="F31" t="n">
        <v>7.4593</v>
      </c>
      <c r="G31" t="n">
        <v>0.973</v>
      </c>
      <c r="H31" t="n">
        <v>174.06</v>
      </c>
      <c r="I31" t="n">
        <v>1.4736</v>
      </c>
      <c r="J31" t="n">
        <v>1.6073</v>
      </c>
      <c r="K31" t="n">
        <v>11.448</v>
      </c>
    </row>
    <row r="32">
      <c r="A32" t="inlineStr">
        <is>
          <t>2024-07-08</t>
        </is>
      </c>
      <c r="B32" t="n">
        <v>1</v>
      </c>
      <c r="C32" t="n">
        <v>1.0835</v>
      </c>
      <c r="D32" t="n">
        <v>0.8441</v>
      </c>
      <c r="E32" t="n">
        <v>11.3805</v>
      </c>
      <c r="F32" t="n">
        <v>7.4586</v>
      </c>
      <c r="G32" t="n">
        <v>0.9711</v>
      </c>
      <c r="H32" t="n">
        <v>174.37</v>
      </c>
      <c r="I32" t="n">
        <v>1.4772</v>
      </c>
      <c r="J32" t="n">
        <v>1.6067</v>
      </c>
      <c r="K32" t="n">
        <v>11.4575</v>
      </c>
    </row>
    <row r="33">
      <c r="A33" t="inlineStr">
        <is>
          <t>2024-07-09</t>
        </is>
      </c>
      <c r="B33" t="n">
        <v>1</v>
      </c>
      <c r="C33" t="n">
        <v>1.0814</v>
      </c>
      <c r="D33" t="n">
        <v>0.84491</v>
      </c>
      <c r="E33" t="n">
        <v>11.422</v>
      </c>
      <c r="F33" t="n">
        <v>7.4595</v>
      </c>
      <c r="G33" t="n">
        <v>0.9712</v>
      </c>
      <c r="H33" t="n">
        <v>174.2</v>
      </c>
      <c r="I33" t="n">
        <v>1.4752</v>
      </c>
      <c r="J33" t="n">
        <v>1.6062</v>
      </c>
      <c r="K33" t="n">
        <v>11.489</v>
      </c>
    </row>
    <row r="34">
      <c r="A34" t="inlineStr">
        <is>
          <t>2024-07-10</t>
        </is>
      </c>
      <c r="B34" t="n">
        <v>1</v>
      </c>
      <c r="C34" t="n">
        <v>1.0825</v>
      </c>
      <c r="D34" t="n">
        <v>0.84518</v>
      </c>
      <c r="E34" t="n">
        <v>11.4075</v>
      </c>
      <c r="F34" t="n">
        <v>7.4603</v>
      </c>
      <c r="G34" t="n">
        <v>0.9723000000000001</v>
      </c>
      <c r="H34" t="n">
        <v>174.79</v>
      </c>
      <c r="I34" t="n">
        <v>1.4758</v>
      </c>
      <c r="J34" t="n">
        <v>1.6056</v>
      </c>
      <c r="K34" t="n">
        <v>11.607</v>
      </c>
    </row>
    <row r="35">
      <c r="A35" t="inlineStr">
        <is>
          <t>2024-07-11</t>
        </is>
      </c>
      <c r="B35" t="n">
        <v>1</v>
      </c>
      <c r="C35" t="n">
        <v>1.0855</v>
      </c>
      <c r="D35" t="n">
        <v>0.84305</v>
      </c>
      <c r="E35" t="n">
        <v>11.419</v>
      </c>
      <c r="F35" t="n">
        <v>7.4606</v>
      </c>
      <c r="G35" t="n">
        <v>0.9749</v>
      </c>
      <c r="H35" t="n">
        <v>175.39</v>
      </c>
      <c r="I35" t="n">
        <v>1.4796</v>
      </c>
      <c r="J35" t="n">
        <v>1.6075</v>
      </c>
      <c r="K35" t="n">
        <v>11.6725</v>
      </c>
    </row>
    <row r="36">
      <c r="A36" t="inlineStr">
        <is>
          <t>2024-07-12</t>
        </is>
      </c>
      <c r="B36" t="n">
        <v>1</v>
      </c>
      <c r="C36" t="n">
        <v>1.089</v>
      </c>
      <c r="D36" t="n">
        <v>0.84029</v>
      </c>
      <c r="E36" t="n">
        <v>11.4965</v>
      </c>
      <c r="F36" t="n">
        <v>7.461</v>
      </c>
      <c r="G36" t="n">
        <v>0.9747</v>
      </c>
      <c r="H36" t="n">
        <v>172.87</v>
      </c>
      <c r="I36" t="n">
        <v>1.4834</v>
      </c>
      <c r="J36" t="n">
        <v>1.6076</v>
      </c>
      <c r="K36" t="n">
        <v>11.7025</v>
      </c>
    </row>
    <row r="37">
      <c r="A37" t="inlineStr">
        <is>
          <t>2024-07-15</t>
        </is>
      </c>
      <c r="B37" t="n">
        <v>1</v>
      </c>
      <c r="C37" t="n">
        <v>1.0907</v>
      </c>
      <c r="D37" t="n">
        <v>0.84045</v>
      </c>
      <c r="E37" t="n">
        <v>11.5375</v>
      </c>
      <c r="F37" t="n">
        <v>7.4614</v>
      </c>
      <c r="G37" t="n">
        <v>0.9755</v>
      </c>
      <c r="H37" t="n">
        <v>172.34</v>
      </c>
      <c r="I37" t="n">
        <v>1.4879</v>
      </c>
      <c r="J37" t="n">
        <v>1.6088</v>
      </c>
      <c r="K37" t="n">
        <v>11.746</v>
      </c>
    </row>
    <row r="38">
      <c r="A38" t="inlineStr">
        <is>
          <t>2024-07-16</t>
        </is>
      </c>
      <c r="B38" t="n">
        <v>1</v>
      </c>
      <c r="C38" t="n">
        <v>1.0902</v>
      </c>
      <c r="D38" t="n">
        <v>0.84058</v>
      </c>
      <c r="E38" t="n">
        <v>11.5545</v>
      </c>
      <c r="F38" t="n">
        <v>7.4611</v>
      </c>
      <c r="G38" t="n">
        <v>0.9761</v>
      </c>
      <c r="H38" t="n">
        <v>172.65</v>
      </c>
      <c r="I38" t="n">
        <v>1.4911</v>
      </c>
      <c r="J38" t="n">
        <v>1.6169</v>
      </c>
      <c r="K38" t="n">
        <v>11.7815</v>
      </c>
    </row>
    <row r="39">
      <c r="A39" t="inlineStr">
        <is>
          <t>2024-07-17</t>
        </is>
      </c>
      <c r="B39" t="n">
        <v>1</v>
      </c>
      <c r="C39" t="n">
        <v>1.0934</v>
      </c>
      <c r="D39" t="n">
        <v>0.83915</v>
      </c>
      <c r="E39" t="n">
        <v>11.5085</v>
      </c>
      <c r="F39" t="n">
        <v>7.4595</v>
      </c>
      <c r="G39" t="n">
        <v>0.9693000000000001</v>
      </c>
      <c r="H39" t="n">
        <v>171.21</v>
      </c>
      <c r="I39" t="n">
        <v>1.4949</v>
      </c>
      <c r="J39" t="n">
        <v>1.6222</v>
      </c>
      <c r="K39" t="n">
        <v>11.7575</v>
      </c>
    </row>
    <row r="40">
      <c r="A40" t="inlineStr">
        <is>
          <t>2024-07-18</t>
        </is>
      </c>
      <c r="B40" t="n">
        <v>1</v>
      </c>
      <c r="C40" t="n">
        <v>1.093</v>
      </c>
      <c r="D40" t="n">
        <v>0.84175</v>
      </c>
      <c r="E40" t="n">
        <v>11.5338</v>
      </c>
      <c r="F40" t="n">
        <v>7.4603</v>
      </c>
      <c r="G40" t="n">
        <v>0.9666</v>
      </c>
      <c r="H40" t="n">
        <v>171.02</v>
      </c>
      <c r="I40" t="n">
        <v>1.4953</v>
      </c>
      <c r="J40" t="n">
        <v>1.6237</v>
      </c>
      <c r="K40" t="n">
        <v>11.748</v>
      </c>
    </row>
    <row r="41">
      <c r="A41" t="inlineStr">
        <is>
          <t>2024-07-19</t>
        </is>
      </c>
      <c r="B41" t="n">
        <v>1</v>
      </c>
      <c r="C41" t="n">
        <v>1.089</v>
      </c>
      <c r="D41" t="n">
        <v>0.8428</v>
      </c>
      <c r="E41" t="n">
        <v>11.61</v>
      </c>
      <c r="F41" t="n">
        <v>7.461</v>
      </c>
      <c r="G41" t="n">
        <v>0.9688</v>
      </c>
      <c r="H41" t="n">
        <v>171.61</v>
      </c>
      <c r="I41" t="n">
        <v>1.4938</v>
      </c>
      <c r="J41" t="n">
        <v>1.6276</v>
      </c>
      <c r="K41" t="n">
        <v>11.8255</v>
      </c>
    </row>
    <row r="42">
      <c r="A42" t="inlineStr">
        <is>
          <t>2024-07-22</t>
        </is>
      </c>
      <c r="B42" t="n">
        <v>1</v>
      </c>
      <c r="C42" t="n">
        <v>1.0888</v>
      </c>
      <c r="D42" t="n">
        <v>0.84215</v>
      </c>
      <c r="E42" t="n">
        <v>11.6295</v>
      </c>
      <c r="F42" t="n">
        <v>7.4617</v>
      </c>
      <c r="G42" t="n">
        <v>0.9671</v>
      </c>
      <c r="H42" t="n">
        <v>170.8</v>
      </c>
      <c r="I42" t="n">
        <v>1.4971</v>
      </c>
      <c r="J42" t="n">
        <v>1.637</v>
      </c>
      <c r="K42" t="n">
        <v>11.9165</v>
      </c>
    </row>
    <row r="43">
      <c r="A43" t="inlineStr">
        <is>
          <t>2024-07-23</t>
        </is>
      </c>
      <c r="B43" t="n">
        <v>1</v>
      </c>
      <c r="C43" t="n">
        <v>1.086</v>
      </c>
      <c r="D43" t="n">
        <v>0.84073</v>
      </c>
      <c r="E43" t="n">
        <v>11.6735</v>
      </c>
      <c r="F43" t="n">
        <v>7.461</v>
      </c>
      <c r="G43" t="n">
        <v>0.9681</v>
      </c>
      <c r="H43" t="n">
        <v>169.64</v>
      </c>
      <c r="I43" t="n">
        <v>1.4944</v>
      </c>
      <c r="J43" t="n">
        <v>1.6396</v>
      </c>
      <c r="K43" t="n">
        <v>11.9635</v>
      </c>
    </row>
    <row r="44">
      <c r="A44" t="inlineStr">
        <is>
          <t>2024-07-24</t>
        </is>
      </c>
      <c r="B44" t="n">
        <v>1</v>
      </c>
      <c r="C44" t="n">
        <v>1.0848</v>
      </c>
      <c r="D44" t="n">
        <v>0.83973</v>
      </c>
      <c r="E44" t="n">
        <v>11.6875</v>
      </c>
      <c r="F44" t="n">
        <v>7.4618</v>
      </c>
      <c r="G44" t="n">
        <v>0.9609</v>
      </c>
      <c r="H44" t="n">
        <v>167.23</v>
      </c>
      <c r="I44" t="n">
        <v>1.4953</v>
      </c>
      <c r="J44" t="n">
        <v>1.6428</v>
      </c>
      <c r="K44" t="n">
        <v>11.942</v>
      </c>
    </row>
    <row r="45">
      <c r="A45" t="inlineStr">
        <is>
          <t>2024-07-25</t>
        </is>
      </c>
      <c r="B45" t="n">
        <v>1</v>
      </c>
      <c r="C45" t="n">
        <v>1.0851</v>
      </c>
      <c r="D45" t="n">
        <v>0.8428</v>
      </c>
      <c r="E45" t="n">
        <v>11.774</v>
      </c>
      <c r="F45" t="n">
        <v>7.4625</v>
      </c>
      <c r="G45" t="n">
        <v>0.9534</v>
      </c>
      <c r="H45" t="n">
        <v>165.62</v>
      </c>
      <c r="I45" t="n">
        <v>1.502</v>
      </c>
      <c r="J45" t="n">
        <v>1.6638</v>
      </c>
      <c r="K45" t="n">
        <v>12.0825</v>
      </c>
    </row>
    <row r="46">
      <c r="A46" t="inlineStr">
        <is>
          <t>2024-07-26</t>
        </is>
      </c>
      <c r="B46" t="n">
        <v>1</v>
      </c>
      <c r="C46" t="n">
        <v>1.086</v>
      </c>
      <c r="D46" t="n">
        <v>0.84378</v>
      </c>
      <c r="E46" t="n">
        <v>11.7325</v>
      </c>
      <c r="F46" t="n">
        <v>7.4626</v>
      </c>
      <c r="G46" t="n">
        <v>0.9594</v>
      </c>
      <c r="H46" t="n">
        <v>167.84</v>
      </c>
      <c r="I46" t="n">
        <v>1.5009</v>
      </c>
      <c r="J46" t="n">
        <v>1.6559</v>
      </c>
      <c r="K46" t="n">
        <v>11.937</v>
      </c>
    </row>
    <row r="47">
      <c r="A47" t="inlineStr">
        <is>
          <t>2024-07-29</t>
        </is>
      </c>
      <c r="B47" t="n">
        <v>1</v>
      </c>
      <c r="C47" t="n">
        <v>1.0817</v>
      </c>
      <c r="D47" t="n">
        <v>0.84345</v>
      </c>
      <c r="E47" t="n">
        <v>11.7265</v>
      </c>
      <c r="F47" t="n">
        <v>7.4625</v>
      </c>
      <c r="G47" t="n">
        <v>0.9578</v>
      </c>
      <c r="H47" t="n">
        <v>166.44</v>
      </c>
      <c r="I47" t="n">
        <v>1.4976</v>
      </c>
      <c r="J47" t="n">
        <v>1.6534</v>
      </c>
      <c r="K47" t="n">
        <v>11.9155</v>
      </c>
    </row>
    <row r="48">
      <c r="A48" t="inlineStr">
        <is>
          <t>2024-07-30</t>
        </is>
      </c>
      <c r="B48" t="n">
        <v>1</v>
      </c>
      <c r="C48" t="n">
        <v>1.0824</v>
      </c>
      <c r="D48" t="n">
        <v>0.8426</v>
      </c>
      <c r="E48" t="n">
        <v>11.686</v>
      </c>
      <c r="F48" t="n">
        <v>7.4619</v>
      </c>
      <c r="G48" t="n">
        <v>0.9592000000000001</v>
      </c>
      <c r="H48" t="n">
        <v>167.61</v>
      </c>
      <c r="I48" t="n">
        <v>1.4996</v>
      </c>
      <c r="J48" t="n">
        <v>1.656</v>
      </c>
      <c r="K48" t="n">
        <v>11.8885</v>
      </c>
    </row>
    <row r="49">
      <c r="A49" t="inlineStr">
        <is>
          <t>2024-07-31</t>
        </is>
      </c>
      <c r="B49" t="n">
        <v>1</v>
      </c>
      <c r="C49" t="n">
        <v>1.0828</v>
      </c>
      <c r="D49" t="n">
        <v>0.8438</v>
      </c>
      <c r="E49" t="n">
        <v>11.6125</v>
      </c>
      <c r="F49" t="n">
        <v>7.4621</v>
      </c>
      <c r="G49" t="n">
        <v>0.9533</v>
      </c>
      <c r="H49" t="n">
        <v>162.76</v>
      </c>
      <c r="I49" t="n">
        <v>1.4977</v>
      </c>
      <c r="J49" t="n">
        <v>1.6635</v>
      </c>
      <c r="K49" t="n">
        <v>11.8175</v>
      </c>
    </row>
    <row r="50">
      <c r="A50" t="inlineStr">
        <is>
          <t>2024-08-01</t>
        </is>
      </c>
      <c r="B50" t="n">
        <v>1</v>
      </c>
      <c r="C50" t="n">
        <v>1.0789</v>
      </c>
      <c r="D50" t="n">
        <v>0.84328</v>
      </c>
      <c r="E50" t="n">
        <v>11.522</v>
      </c>
      <c r="F50" t="n">
        <v>7.4613</v>
      </c>
      <c r="G50" t="n">
        <v>0.9467</v>
      </c>
      <c r="H50" t="n">
        <v>162.66</v>
      </c>
      <c r="I50" t="n">
        <v>1.4912</v>
      </c>
      <c r="J50" t="n">
        <v>1.6501</v>
      </c>
      <c r="K50" t="n">
        <v>11.7465</v>
      </c>
    </row>
    <row r="51">
      <c r="A51" t="inlineStr">
        <is>
          <t>2024-08-02</t>
        </is>
      </c>
      <c r="B51" t="n">
        <v>1</v>
      </c>
      <c r="C51" t="n">
        <v>1.0835</v>
      </c>
      <c r="D51" t="n">
        <v>0.85</v>
      </c>
      <c r="E51" t="n">
        <v>11.5843</v>
      </c>
      <c r="F51" t="n">
        <v>7.4621</v>
      </c>
      <c r="G51" t="n">
        <v>0.9433</v>
      </c>
      <c r="H51" t="n">
        <v>161.37</v>
      </c>
      <c r="I51" t="n">
        <v>1.5035</v>
      </c>
      <c r="J51" t="n">
        <v>1.6629</v>
      </c>
      <c r="K51" t="n">
        <v>11.929</v>
      </c>
    </row>
    <row r="52">
      <c r="A52" t="inlineStr">
        <is>
          <t>2024-08-05</t>
        </is>
      </c>
      <c r="B52" t="n">
        <v>1</v>
      </c>
      <c r="C52" t="n">
        <v>1.0966</v>
      </c>
      <c r="D52" t="n">
        <v>0.85878</v>
      </c>
      <c r="E52" t="n">
        <v>11.534</v>
      </c>
      <c r="F52" t="n">
        <v>7.4607</v>
      </c>
      <c r="G52" t="n">
        <v>0.9304</v>
      </c>
      <c r="H52" t="n">
        <v>155.98</v>
      </c>
      <c r="I52" t="n">
        <v>1.5188</v>
      </c>
      <c r="J52" t="n">
        <v>1.7008</v>
      </c>
      <c r="K52" t="n">
        <v>12.1108</v>
      </c>
    </row>
    <row r="53">
      <c r="A53" t="inlineStr">
        <is>
          <t>2024-08-06</t>
        </is>
      </c>
      <c r="B53" t="n">
        <v>1</v>
      </c>
      <c r="C53" t="n">
        <v>1.0915</v>
      </c>
      <c r="D53" t="n">
        <v>0.85998</v>
      </c>
      <c r="E53" t="n">
        <v>11.559</v>
      </c>
      <c r="F53" t="n">
        <v>7.4628</v>
      </c>
      <c r="G53" t="n">
        <v>0.9325</v>
      </c>
      <c r="H53" t="n">
        <v>158.29</v>
      </c>
      <c r="I53" t="n">
        <v>1.5097</v>
      </c>
      <c r="J53" t="n">
        <v>1.6837</v>
      </c>
      <c r="K53" t="n">
        <v>12.0005</v>
      </c>
    </row>
    <row r="54">
      <c r="A54" t="inlineStr">
        <is>
          <t>2024-08-07</t>
        </is>
      </c>
      <c r="B54" t="n">
        <v>1</v>
      </c>
      <c r="C54" t="n">
        <v>1.0922</v>
      </c>
      <c r="D54" t="n">
        <v>0.85808</v>
      </c>
      <c r="E54" t="n">
        <v>11.4235</v>
      </c>
      <c r="F54" t="n">
        <v>7.4627</v>
      </c>
      <c r="G54" t="n">
        <v>0.9409</v>
      </c>
      <c r="H54" t="n">
        <v>160.62</v>
      </c>
      <c r="I54" t="n">
        <v>1.501</v>
      </c>
      <c r="J54" t="n">
        <v>1.6643</v>
      </c>
      <c r="K54" t="n">
        <v>11.781</v>
      </c>
    </row>
    <row r="55">
      <c r="A55" t="inlineStr">
        <is>
          <t>2024-08-08</t>
        </is>
      </c>
      <c r="B55" t="n">
        <v>1</v>
      </c>
      <c r="C55" t="n">
        <v>1.093</v>
      </c>
      <c r="D55" t="n">
        <v>0.86093</v>
      </c>
      <c r="E55" t="n">
        <v>11.4955</v>
      </c>
      <c r="F55" t="n">
        <v>7.4619</v>
      </c>
      <c r="G55" t="n">
        <v>0.9368</v>
      </c>
      <c r="H55" t="n">
        <v>159.74</v>
      </c>
      <c r="I55" t="n">
        <v>1.5021</v>
      </c>
      <c r="J55" t="n">
        <v>1.6677</v>
      </c>
      <c r="K55" t="n">
        <v>11.8825</v>
      </c>
    </row>
    <row r="56">
      <c r="A56" t="inlineStr">
        <is>
          <t>2024-08-09</t>
        </is>
      </c>
      <c r="B56" t="n">
        <v>1</v>
      </c>
      <c r="C56" t="n">
        <v>1.0917</v>
      </c>
      <c r="D56" t="n">
        <v>0.85708</v>
      </c>
      <c r="E56" t="n">
        <v>11.4955</v>
      </c>
      <c r="F56" t="n">
        <v>7.4622</v>
      </c>
      <c r="G56" t="n">
        <v>0.9435</v>
      </c>
      <c r="H56" t="n">
        <v>160.33</v>
      </c>
      <c r="I56" t="n">
        <v>1.5007</v>
      </c>
      <c r="J56" t="n">
        <v>1.6609</v>
      </c>
      <c r="K56" t="n">
        <v>11.8295</v>
      </c>
    </row>
    <row r="57">
      <c r="A57" t="inlineStr">
        <is>
          <t>2024-08-12</t>
        </is>
      </c>
      <c r="B57" t="n">
        <v>1</v>
      </c>
      <c r="C57" t="n">
        <v>1.0925</v>
      </c>
      <c r="D57" t="n">
        <v>0.85554</v>
      </c>
      <c r="E57" t="n">
        <v>11.4935</v>
      </c>
      <c r="F57" t="n">
        <v>7.4628</v>
      </c>
      <c r="G57" t="n">
        <v>0.9491000000000001</v>
      </c>
      <c r="H57" t="n">
        <v>161.25</v>
      </c>
      <c r="I57" t="n">
        <v>1.4998</v>
      </c>
      <c r="J57" t="n">
        <v>1.656</v>
      </c>
      <c r="K57" t="n">
        <v>11.7745</v>
      </c>
    </row>
    <row r="58">
      <c r="A58" t="inlineStr">
        <is>
          <t>2024-08-13</t>
        </is>
      </c>
      <c r="B58" t="n">
        <v>1</v>
      </c>
      <c r="C58" t="n">
        <v>1.0931</v>
      </c>
      <c r="D58" t="n">
        <v>0.85458</v>
      </c>
      <c r="E58" t="n">
        <v>11.506</v>
      </c>
      <c r="F58" t="n">
        <v>7.4621</v>
      </c>
      <c r="G58" t="n">
        <v>0.948</v>
      </c>
      <c r="H58" t="n">
        <v>161.17</v>
      </c>
      <c r="I58" t="n">
        <v>1.5014</v>
      </c>
      <c r="J58" t="n">
        <v>1.6572</v>
      </c>
      <c r="K58" t="n">
        <v>11.797</v>
      </c>
    </row>
    <row r="59">
      <c r="A59" t="inlineStr">
        <is>
          <t>2024-08-14</t>
        </is>
      </c>
      <c r="B59" t="n">
        <v>1</v>
      </c>
      <c r="C59" t="n">
        <v>1.1019</v>
      </c>
      <c r="D59" t="n">
        <v>0.85783</v>
      </c>
      <c r="E59" t="n">
        <v>11.4843</v>
      </c>
      <c r="F59" t="n">
        <v>7.462</v>
      </c>
      <c r="G59" t="n">
        <v>0.9515</v>
      </c>
      <c r="H59" t="n">
        <v>161.98</v>
      </c>
      <c r="I59" t="n">
        <v>1.5115</v>
      </c>
      <c r="J59" t="n">
        <v>1.6643</v>
      </c>
      <c r="K59" t="n">
        <v>11.7665</v>
      </c>
    </row>
    <row r="60">
      <c r="A60" t="inlineStr">
        <is>
          <t>2024-08-15</t>
        </is>
      </c>
      <c r="B60" t="n">
        <v>1</v>
      </c>
      <c r="C60" t="n">
        <v>1.1011</v>
      </c>
      <c r="D60" t="n">
        <v>0.85615</v>
      </c>
      <c r="E60" t="n">
        <v>11.5135</v>
      </c>
      <c r="F60" t="n">
        <v>7.4619</v>
      </c>
      <c r="G60" t="n">
        <v>0.9540999999999999</v>
      </c>
      <c r="H60" t="n">
        <v>162.14</v>
      </c>
      <c r="I60" t="n">
        <v>1.509</v>
      </c>
      <c r="J60" t="n">
        <v>1.6609</v>
      </c>
      <c r="K60" t="n">
        <v>11.7455</v>
      </c>
    </row>
    <row r="61">
      <c r="A61" t="inlineStr">
        <is>
          <t>2024-08-16</t>
        </is>
      </c>
      <c r="B61" t="n">
        <v>1</v>
      </c>
      <c r="C61" t="n">
        <v>1.0994</v>
      </c>
      <c r="D61" t="n">
        <v>0.85128</v>
      </c>
      <c r="E61" t="n">
        <v>11.5435</v>
      </c>
      <c r="F61" t="n">
        <v>7.4616</v>
      </c>
      <c r="G61" t="n">
        <v>0.954</v>
      </c>
      <c r="H61" t="n">
        <v>162.72</v>
      </c>
      <c r="I61" t="n">
        <v>1.5095</v>
      </c>
      <c r="J61" t="n">
        <v>1.6577</v>
      </c>
      <c r="K61" t="n">
        <v>11.8185</v>
      </c>
    </row>
    <row r="62">
      <c r="A62" t="inlineStr">
        <is>
          <t>2024-08-19</t>
        </is>
      </c>
      <c r="B62" t="n">
        <v>1</v>
      </c>
      <c r="C62" t="n">
        <v>1.1041</v>
      </c>
      <c r="D62" t="n">
        <v>0.85243</v>
      </c>
      <c r="E62" t="n">
        <v>11.4871</v>
      </c>
      <c r="F62" t="n">
        <v>7.4616</v>
      </c>
      <c r="G62" t="n">
        <v>0.9543</v>
      </c>
      <c r="H62" t="n">
        <v>161.22</v>
      </c>
      <c r="I62" t="n">
        <v>1.5098</v>
      </c>
      <c r="J62" t="n">
        <v>1.6486</v>
      </c>
      <c r="K62" t="n">
        <v>11.7345</v>
      </c>
    </row>
    <row r="63">
      <c r="A63" t="inlineStr">
        <is>
          <t>2024-08-20</t>
        </is>
      </c>
      <c r="B63" t="n">
        <v>1</v>
      </c>
      <c r="C63" t="n">
        <v>1.1084</v>
      </c>
      <c r="D63" t="n">
        <v>0.85194</v>
      </c>
      <c r="E63" t="n">
        <v>11.3825</v>
      </c>
      <c r="F63" t="n">
        <v>7.4623</v>
      </c>
      <c r="G63" t="n">
        <v>0.9527</v>
      </c>
      <c r="H63" t="n">
        <v>162.18</v>
      </c>
      <c r="I63" t="n">
        <v>1.5085</v>
      </c>
      <c r="J63" t="n">
        <v>1.6454</v>
      </c>
      <c r="K63" t="n">
        <v>11.6825</v>
      </c>
    </row>
    <row r="64">
      <c r="A64" t="inlineStr">
        <is>
          <t>2024-08-21</t>
        </is>
      </c>
      <c r="B64" t="n">
        <v>1</v>
      </c>
      <c r="C64" t="n">
        <v>1.1116</v>
      </c>
      <c r="D64" t="n">
        <v>0.85303</v>
      </c>
      <c r="E64" t="n">
        <v>11.378</v>
      </c>
      <c r="F64" t="n">
        <v>7.4615</v>
      </c>
      <c r="G64" t="n">
        <v>0.9503</v>
      </c>
      <c r="H64" t="n">
        <v>162.26</v>
      </c>
      <c r="I64" t="n">
        <v>1.5117</v>
      </c>
      <c r="J64" t="n">
        <v>1.6495</v>
      </c>
      <c r="K64" t="n">
        <v>11.683</v>
      </c>
    </row>
    <row r="65">
      <c r="A65" t="inlineStr">
        <is>
          <t>2024-08-22</t>
        </is>
      </c>
      <c r="B65" t="n">
        <v>1</v>
      </c>
      <c r="C65" t="n">
        <v>1.1135</v>
      </c>
      <c r="D65" t="n">
        <v>0.84943</v>
      </c>
      <c r="E65" t="n">
        <v>11.392</v>
      </c>
      <c r="F65" t="n">
        <v>7.4619</v>
      </c>
      <c r="G65" t="n">
        <v>0.949</v>
      </c>
      <c r="H65" t="n">
        <v>162.64</v>
      </c>
      <c r="I65" t="n">
        <v>1.513</v>
      </c>
      <c r="J65" t="n">
        <v>1.655</v>
      </c>
      <c r="K65" t="n">
        <v>11.7685</v>
      </c>
    </row>
    <row r="66">
      <c r="A66" t="inlineStr">
        <is>
          <t>2024-08-23</t>
        </is>
      </c>
      <c r="B66" t="n">
        <v>1</v>
      </c>
      <c r="C66" t="n">
        <v>1.1121</v>
      </c>
      <c r="D66" t="n">
        <v>0.84733</v>
      </c>
      <c r="E66" t="n">
        <v>11.4355</v>
      </c>
      <c r="F66" t="n">
        <v>7.4615</v>
      </c>
      <c r="G66" t="n">
        <v>0.9476</v>
      </c>
      <c r="H66" t="n">
        <v>162.37</v>
      </c>
      <c r="I66" t="n">
        <v>1.5106</v>
      </c>
      <c r="J66" t="n">
        <v>1.6518</v>
      </c>
      <c r="K66" t="n">
        <v>11.802</v>
      </c>
    </row>
    <row r="67">
      <c r="A67" t="inlineStr">
        <is>
          <t>2024-08-26</t>
        </is>
      </c>
      <c r="B67" t="n">
        <v>1</v>
      </c>
      <c r="C67" t="n">
        <v>1.1163</v>
      </c>
      <c r="D67" t="n">
        <v>0.84645</v>
      </c>
      <c r="E67" t="n">
        <v>11.403</v>
      </c>
      <c r="F67" t="n">
        <v>7.461</v>
      </c>
      <c r="G67" t="n">
        <v>0.946</v>
      </c>
      <c r="H67" t="n">
        <v>160.94</v>
      </c>
      <c r="I67" t="n">
        <v>1.5076</v>
      </c>
      <c r="J67" t="n">
        <v>1.6496</v>
      </c>
      <c r="K67" t="n">
        <v>11.7785</v>
      </c>
    </row>
    <row r="68">
      <c r="A68" t="inlineStr">
        <is>
          <t>2024-08-27</t>
        </is>
      </c>
      <c r="B68" t="n">
        <v>1</v>
      </c>
      <c r="C68" t="n">
        <v>1.1162</v>
      </c>
      <c r="D68" t="n">
        <v>0.84438</v>
      </c>
      <c r="E68" t="n">
        <v>11.3758</v>
      </c>
      <c r="F68" t="n">
        <v>7.4609</v>
      </c>
      <c r="G68" t="n">
        <v>0.944</v>
      </c>
      <c r="H68" t="n">
        <v>161.24</v>
      </c>
      <c r="I68" t="n">
        <v>1.5041</v>
      </c>
      <c r="J68" t="n">
        <v>1.6461</v>
      </c>
      <c r="K68" t="n">
        <v>11.723</v>
      </c>
    </row>
    <row r="69">
      <c r="A69" t="inlineStr">
        <is>
          <t>2024-08-28</t>
        </is>
      </c>
      <c r="B69" t="n">
        <v>1</v>
      </c>
      <c r="C69" t="n">
        <v>1.1117</v>
      </c>
      <c r="D69" t="n">
        <v>0.84163</v>
      </c>
      <c r="E69" t="n">
        <v>11.335</v>
      </c>
      <c r="F69" t="n">
        <v>7.4593</v>
      </c>
      <c r="G69" t="n">
        <v>0.9375</v>
      </c>
      <c r="H69" t="n">
        <v>160.57</v>
      </c>
      <c r="I69" t="n">
        <v>1.4982</v>
      </c>
      <c r="J69" t="n">
        <v>1.6407</v>
      </c>
      <c r="K69" t="n">
        <v>11.712</v>
      </c>
    </row>
    <row r="70">
      <c r="A70" t="inlineStr">
        <is>
          <t>2024-08-29</t>
        </is>
      </c>
      <c r="B70" t="n">
        <v>1</v>
      </c>
      <c r="C70" t="n">
        <v>1.1088</v>
      </c>
      <c r="D70" t="n">
        <v>0.84175</v>
      </c>
      <c r="E70" t="n">
        <v>11.3455</v>
      </c>
      <c r="F70" t="n">
        <v>7.4588</v>
      </c>
      <c r="G70" t="n">
        <v>0.9364</v>
      </c>
      <c r="H70" t="n">
        <v>160.36</v>
      </c>
      <c r="I70" t="n">
        <v>1.4927</v>
      </c>
      <c r="J70" t="n">
        <v>1.6274</v>
      </c>
      <c r="K70" t="n">
        <v>11.641</v>
      </c>
    </row>
    <row r="71">
      <c r="A71" t="inlineStr">
        <is>
          <t>2024-08-30</t>
        </is>
      </c>
      <c r="B71" t="n">
        <v>1</v>
      </c>
      <c r="C71" t="n">
        <v>1.1087</v>
      </c>
      <c r="D71" t="n">
        <v>0.8411999999999999</v>
      </c>
      <c r="E71" t="n">
        <v>11.3355</v>
      </c>
      <c r="F71" t="n">
        <v>7.4589</v>
      </c>
      <c r="G71" t="n">
        <v>0.9416</v>
      </c>
      <c r="H71" t="n">
        <v>161.19</v>
      </c>
      <c r="I71" t="n">
        <v>1.4941</v>
      </c>
      <c r="J71" t="n">
        <v>1.6301</v>
      </c>
      <c r="K71" t="n">
        <v>11.662</v>
      </c>
    </row>
    <row r="72">
      <c r="A72" t="inlineStr">
        <is>
          <t>2024-09-02</t>
        </is>
      </c>
      <c r="B72" t="n">
        <v>1</v>
      </c>
      <c r="C72" t="n">
        <v>1.1061</v>
      </c>
      <c r="D72" t="n">
        <v>0.84218</v>
      </c>
      <c r="E72" t="n">
        <v>11.351</v>
      </c>
      <c r="F72" t="n">
        <v>7.4587</v>
      </c>
      <c r="G72" t="n">
        <v>0.9415</v>
      </c>
      <c r="H72" t="n">
        <v>162.56</v>
      </c>
      <c r="I72" t="n">
        <v>1.4932</v>
      </c>
      <c r="J72" t="n">
        <v>1.6322</v>
      </c>
      <c r="K72" t="n">
        <v>11.73</v>
      </c>
    </row>
    <row r="73">
      <c r="A73" t="inlineStr">
        <is>
          <t>2024-09-03</t>
        </is>
      </c>
      <c r="B73" t="n">
        <v>1</v>
      </c>
      <c r="C73" t="n">
        <v>1.1035</v>
      </c>
      <c r="D73" t="n">
        <v>0.84085</v>
      </c>
      <c r="E73" t="n">
        <v>11.372</v>
      </c>
      <c r="F73" t="n">
        <v>7.4595</v>
      </c>
      <c r="G73" t="n">
        <v>0.9409</v>
      </c>
      <c r="H73" t="n">
        <v>161.26</v>
      </c>
      <c r="I73" t="n">
        <v>1.4951</v>
      </c>
      <c r="J73" t="n">
        <v>1.6394</v>
      </c>
      <c r="K73" t="n">
        <v>11.766</v>
      </c>
    </row>
    <row r="74">
      <c r="A74" t="inlineStr">
        <is>
          <t>2024-09-04</t>
        </is>
      </c>
      <c r="B74" t="n">
        <v>1</v>
      </c>
      <c r="C74" t="n">
        <v>1.105</v>
      </c>
      <c r="D74" t="n">
        <v>0.84248</v>
      </c>
      <c r="E74" t="n">
        <v>11.411</v>
      </c>
      <c r="F74" t="n">
        <v>7.4605</v>
      </c>
      <c r="G74" t="n">
        <v>0.9396</v>
      </c>
      <c r="H74" t="n">
        <v>160.26</v>
      </c>
      <c r="I74" t="n">
        <v>1.498</v>
      </c>
      <c r="J74" t="n">
        <v>1.645</v>
      </c>
      <c r="K74" t="n">
        <v>11.805</v>
      </c>
    </row>
    <row r="75">
      <c r="A75" t="inlineStr">
        <is>
          <t>2024-09-05</t>
        </is>
      </c>
      <c r="B75" t="n">
        <v>1</v>
      </c>
      <c r="C75" t="n">
        <v>1.1097</v>
      </c>
      <c r="D75" t="n">
        <v>0.84318</v>
      </c>
      <c r="E75" t="n">
        <v>11.3995</v>
      </c>
      <c r="F75" t="n">
        <v>7.4611</v>
      </c>
      <c r="G75" t="n">
        <v>0.9389999999999999</v>
      </c>
      <c r="H75" t="n">
        <v>159.2</v>
      </c>
      <c r="I75" t="n">
        <v>1.4996</v>
      </c>
      <c r="J75" t="n">
        <v>1.6498</v>
      </c>
      <c r="K75" t="n">
        <v>11.7895</v>
      </c>
    </row>
    <row r="76">
      <c r="A76" t="inlineStr">
        <is>
          <t>2024-09-06</t>
        </is>
      </c>
      <c r="B76" t="n">
        <v>1</v>
      </c>
      <c r="C76" t="n">
        <v>1.1103</v>
      </c>
      <c r="D76" t="n">
        <v>0.84293</v>
      </c>
      <c r="E76" t="n">
        <v>11.3698</v>
      </c>
      <c r="F76" t="n">
        <v>7.462</v>
      </c>
      <c r="G76" t="n">
        <v>0.9365</v>
      </c>
      <c r="H76" t="n">
        <v>158.93</v>
      </c>
      <c r="I76" t="n">
        <v>1.4984</v>
      </c>
      <c r="J76" t="n">
        <v>1.6503</v>
      </c>
      <c r="K76" t="n">
        <v>11.8015</v>
      </c>
    </row>
    <row r="77">
      <c r="A77" t="inlineStr">
        <is>
          <t>2024-09-09</t>
        </is>
      </c>
      <c r="B77" t="n">
        <v>1</v>
      </c>
      <c r="C77" t="n">
        <v>1.1043</v>
      </c>
      <c r="D77" t="n">
        <v>0.84365</v>
      </c>
      <c r="E77" t="n">
        <v>11.455</v>
      </c>
      <c r="F77" t="n">
        <v>7.4616</v>
      </c>
      <c r="G77" t="n">
        <v>0.9376</v>
      </c>
      <c r="H77" t="n">
        <v>158.53</v>
      </c>
      <c r="I77" t="n">
        <v>1.4979</v>
      </c>
      <c r="J77" t="n">
        <v>1.6596</v>
      </c>
      <c r="K77" t="n">
        <v>11.9405</v>
      </c>
    </row>
    <row r="78">
      <c r="A78" t="inlineStr">
        <is>
          <t>2024-09-10</t>
        </is>
      </c>
      <c r="B78" t="n">
        <v>1</v>
      </c>
      <c r="C78" t="n">
        <v>1.1031</v>
      </c>
      <c r="D78" t="n">
        <v>0.84265</v>
      </c>
      <c r="E78" t="n">
        <v>11.4355</v>
      </c>
      <c r="F78" t="n">
        <v>7.4623</v>
      </c>
      <c r="G78" t="n">
        <v>0.9349</v>
      </c>
      <c r="H78" t="n">
        <v>157.81</v>
      </c>
      <c r="I78" t="n">
        <v>1.4973</v>
      </c>
      <c r="J78" t="n">
        <v>1.6551</v>
      </c>
      <c r="K78" t="n">
        <v>11.902</v>
      </c>
    </row>
    <row r="79">
      <c r="A79" t="inlineStr">
        <is>
          <t>2024-09-11</t>
        </is>
      </c>
      <c r="B79" t="n">
        <v>1</v>
      </c>
      <c r="C79" t="n">
        <v>1.1043</v>
      </c>
      <c r="D79" t="n">
        <v>0.84375</v>
      </c>
      <c r="E79" t="n">
        <v>11.435</v>
      </c>
      <c r="F79" t="n">
        <v>7.4624</v>
      </c>
      <c r="G79" t="n">
        <v>0.9358</v>
      </c>
      <c r="H79" t="n">
        <v>156.6</v>
      </c>
      <c r="I79" t="n">
        <v>1.4997</v>
      </c>
      <c r="J79" t="n">
        <v>1.656</v>
      </c>
      <c r="K79" t="n">
        <v>11.937</v>
      </c>
    </row>
    <row r="80">
      <c r="A80" t="inlineStr">
        <is>
          <t>2024-09-12</t>
        </is>
      </c>
      <c r="B80" t="n">
        <v>1</v>
      </c>
      <c r="C80" t="n">
        <v>1.1016</v>
      </c>
      <c r="D80" t="n">
        <v>0.8446</v>
      </c>
      <c r="E80" t="n">
        <v>11.414</v>
      </c>
      <c r="F80" t="n">
        <v>7.462</v>
      </c>
      <c r="G80" t="n">
        <v>0.9414</v>
      </c>
      <c r="H80" t="n">
        <v>157.02</v>
      </c>
      <c r="I80" t="n">
        <v>1.4964</v>
      </c>
      <c r="J80" t="n">
        <v>1.6497</v>
      </c>
      <c r="K80" t="n">
        <v>11.934</v>
      </c>
    </row>
    <row r="81">
      <c r="A81" t="inlineStr">
        <is>
          <t>2024-09-13</t>
        </is>
      </c>
      <c r="B81" t="n">
        <v>1</v>
      </c>
      <c r="C81" t="n">
        <v>1.1081</v>
      </c>
      <c r="D81" t="n">
        <v>0.84475</v>
      </c>
      <c r="E81" t="n">
        <v>11.3635</v>
      </c>
      <c r="F81" t="n">
        <v>7.4627</v>
      </c>
      <c r="G81" t="n">
        <v>0.9387</v>
      </c>
      <c r="H81" t="n">
        <v>156.17</v>
      </c>
      <c r="I81" t="n">
        <v>1.5061</v>
      </c>
      <c r="J81" t="n">
        <v>1.6542</v>
      </c>
      <c r="K81" t="n">
        <v>11.8495</v>
      </c>
    </row>
    <row r="82">
      <c r="A82" t="inlineStr">
        <is>
          <t>2024-09-16</t>
        </is>
      </c>
      <c r="B82" t="n">
        <v>1</v>
      </c>
      <c r="C82" t="n">
        <v>1.1126</v>
      </c>
      <c r="D82" t="n">
        <v>0.84278</v>
      </c>
      <c r="E82" t="n">
        <v>11.3195</v>
      </c>
      <c r="F82" t="n">
        <v>7.4621</v>
      </c>
      <c r="G82" t="n">
        <v>0.9394</v>
      </c>
      <c r="H82" t="n">
        <v>155.66</v>
      </c>
      <c r="I82" t="n">
        <v>1.5109</v>
      </c>
      <c r="J82" t="n">
        <v>1.6492</v>
      </c>
      <c r="K82" t="n">
        <v>11.78</v>
      </c>
    </row>
    <row r="83">
      <c r="A83" t="inlineStr">
        <is>
          <t>2024-09-17</t>
        </is>
      </c>
      <c r="B83" t="n">
        <v>1</v>
      </c>
      <c r="C83" t="n">
        <v>1.1139</v>
      </c>
      <c r="D83" t="n">
        <v>0.84278</v>
      </c>
      <c r="E83" t="n">
        <v>11.3245</v>
      </c>
      <c r="F83" t="n">
        <v>7.4621</v>
      </c>
      <c r="G83" t="n">
        <v>0.9405</v>
      </c>
      <c r="H83" t="n">
        <v>156.71</v>
      </c>
      <c r="I83" t="n">
        <v>1.5134</v>
      </c>
      <c r="J83" t="n">
        <v>1.6472</v>
      </c>
      <c r="K83" t="n">
        <v>11.7885</v>
      </c>
    </row>
    <row r="84">
      <c r="A84" t="inlineStr">
        <is>
          <t>2024-09-18</t>
        </is>
      </c>
      <c r="B84" t="n">
        <v>1</v>
      </c>
      <c r="C84" t="n">
        <v>1.1124</v>
      </c>
      <c r="D84" t="n">
        <v>0.8422500000000001</v>
      </c>
      <c r="E84" t="n">
        <v>11.324</v>
      </c>
      <c r="F84" t="n">
        <v>7.4613</v>
      </c>
      <c r="G84" t="n">
        <v>0.9388</v>
      </c>
      <c r="H84" t="n">
        <v>157.94</v>
      </c>
      <c r="I84" t="n">
        <v>1.5117</v>
      </c>
      <c r="J84" t="n">
        <v>1.64</v>
      </c>
      <c r="K84" t="n">
        <v>11.7753</v>
      </c>
    </row>
    <row r="85">
      <c r="A85" t="inlineStr">
        <is>
          <t>2024-09-19</t>
        </is>
      </c>
      <c r="B85" t="n">
        <v>1</v>
      </c>
      <c r="C85" t="n">
        <v>1.1156</v>
      </c>
      <c r="D85" t="n">
        <v>0.83953</v>
      </c>
      <c r="E85" t="n">
        <v>11.3175</v>
      </c>
      <c r="F85" t="n">
        <v>7.4592</v>
      </c>
      <c r="G85" t="n">
        <v>0.946</v>
      </c>
      <c r="H85" t="n">
        <v>159.53</v>
      </c>
      <c r="I85" t="n">
        <v>1.511</v>
      </c>
      <c r="J85" t="n">
        <v>1.6352</v>
      </c>
      <c r="K85" t="n">
        <v>11.6678</v>
      </c>
    </row>
    <row r="86">
      <c r="A86" t="inlineStr">
        <is>
          <t>2024-09-20</t>
        </is>
      </c>
      <c r="B86" t="n">
        <v>1</v>
      </c>
      <c r="C86" t="n">
        <v>1.1166</v>
      </c>
      <c r="D86" t="n">
        <v>0.8391</v>
      </c>
      <c r="E86" t="n">
        <v>11.381</v>
      </c>
      <c r="F86" t="n">
        <v>7.459</v>
      </c>
      <c r="G86" t="n">
        <v>0.9486</v>
      </c>
      <c r="H86" t="n">
        <v>161.08</v>
      </c>
      <c r="I86" t="n">
        <v>1.5148</v>
      </c>
      <c r="J86" t="n">
        <v>1.6388</v>
      </c>
      <c r="K86" t="n">
        <v>11.733</v>
      </c>
    </row>
    <row r="87">
      <c r="A87" t="inlineStr">
        <is>
          <t>2024-09-23</t>
        </is>
      </c>
      <c r="B87" t="n">
        <v>1</v>
      </c>
      <c r="C87" t="n">
        <v>1.1119</v>
      </c>
      <c r="D87" t="n">
        <v>0.83518</v>
      </c>
      <c r="E87" t="n">
        <v>11.362</v>
      </c>
      <c r="F87" t="n">
        <v>7.4581</v>
      </c>
      <c r="G87" t="n">
        <v>0.9448</v>
      </c>
      <c r="H87" t="n">
        <v>159.58</v>
      </c>
      <c r="I87" t="n">
        <v>1.5065</v>
      </c>
      <c r="J87" t="n">
        <v>1.6274</v>
      </c>
      <c r="K87" t="n">
        <v>11.686</v>
      </c>
    </row>
    <row r="88">
      <c r="A88" t="inlineStr">
        <is>
          <t>2024-09-24</t>
        </is>
      </c>
      <c r="B88" t="n">
        <v>1</v>
      </c>
      <c r="C88" t="n">
        <v>1.1133</v>
      </c>
      <c r="D88" t="n">
        <v>0.8322000000000001</v>
      </c>
      <c r="E88" t="n">
        <v>11.2935</v>
      </c>
      <c r="F88" t="n">
        <v>7.4571</v>
      </c>
      <c r="G88" t="n">
        <v>0.9439</v>
      </c>
      <c r="H88" t="n">
        <v>160.14</v>
      </c>
      <c r="I88" t="n">
        <v>1.5033</v>
      </c>
      <c r="J88" t="n">
        <v>1.6237</v>
      </c>
      <c r="K88" t="n">
        <v>11.612</v>
      </c>
    </row>
    <row r="89">
      <c r="A89" t="inlineStr">
        <is>
          <t>2024-09-25</t>
        </is>
      </c>
      <c r="B89" t="n">
        <v>1</v>
      </c>
      <c r="C89" t="n">
        <v>1.1194</v>
      </c>
      <c r="D89" t="n">
        <v>0.83653</v>
      </c>
      <c r="E89" t="n">
        <v>11.311</v>
      </c>
      <c r="F89" t="n">
        <v>7.4575</v>
      </c>
      <c r="G89" t="n">
        <v>0.9495</v>
      </c>
      <c r="H89" t="n">
        <v>161.49</v>
      </c>
      <c r="I89" t="n">
        <v>1.5044</v>
      </c>
      <c r="J89" t="n">
        <v>1.6276</v>
      </c>
      <c r="K89" t="n">
        <v>11.684</v>
      </c>
    </row>
    <row r="90">
      <c r="A90" t="inlineStr">
        <is>
          <t>2024-09-26</t>
        </is>
      </c>
      <c r="B90" t="n">
        <v>1</v>
      </c>
      <c r="C90" t="n">
        <v>1.1155</v>
      </c>
      <c r="D90" t="n">
        <v>0.83428</v>
      </c>
      <c r="E90" t="n">
        <v>11.3</v>
      </c>
      <c r="F90" t="n">
        <v>7.4572</v>
      </c>
      <c r="G90" t="n">
        <v>0.9452</v>
      </c>
      <c r="H90" t="n">
        <v>160.78</v>
      </c>
      <c r="I90" t="n">
        <v>1.5025</v>
      </c>
      <c r="J90" t="n">
        <v>1.6217</v>
      </c>
      <c r="K90" t="n">
        <v>11.7865</v>
      </c>
    </row>
    <row r="91">
      <c r="A91" t="inlineStr">
        <is>
          <t>2024-09-27</t>
        </is>
      </c>
      <c r="B91" t="n">
        <v>1</v>
      </c>
      <c r="C91" t="n">
        <v>1.1158</v>
      </c>
      <c r="D91" t="n">
        <v>0.83338</v>
      </c>
      <c r="E91" t="n">
        <v>11.273</v>
      </c>
      <c r="F91" t="n">
        <v>7.457</v>
      </c>
      <c r="G91" t="n">
        <v>0.9419999999999999</v>
      </c>
      <c r="H91" t="n">
        <v>159.63</v>
      </c>
      <c r="I91" t="n">
        <v>1.5036</v>
      </c>
      <c r="J91" t="n">
        <v>1.618</v>
      </c>
      <c r="K91" t="n">
        <v>11.7575</v>
      </c>
    </row>
    <row r="92">
      <c r="A92" t="inlineStr">
        <is>
          <t>2024-09-30</t>
        </is>
      </c>
      <c r="B92" t="n">
        <v>1</v>
      </c>
      <c r="C92" t="n">
        <v>1.1196</v>
      </c>
      <c r="D92" t="n">
        <v>0.83543</v>
      </c>
      <c r="E92" t="n">
        <v>11.3</v>
      </c>
      <c r="F92" t="n">
        <v>7.456</v>
      </c>
      <c r="G92" t="n">
        <v>0.9439</v>
      </c>
      <c r="H92" t="n">
        <v>159.82</v>
      </c>
      <c r="I92" t="n">
        <v>1.5133</v>
      </c>
      <c r="J92" t="n">
        <v>1.6166</v>
      </c>
      <c r="K92" t="n">
        <v>11.7645</v>
      </c>
    </row>
    <row r="93">
      <c r="A93" t="inlineStr">
        <is>
          <t>2024-10-01</t>
        </is>
      </c>
      <c r="B93" t="n">
        <v>1</v>
      </c>
      <c r="C93" t="n">
        <v>1.1086</v>
      </c>
      <c r="D93" t="n">
        <v>0.8319299999999999</v>
      </c>
      <c r="E93" t="n">
        <v>11.3145</v>
      </c>
      <c r="F93" t="n">
        <v>7.4578</v>
      </c>
      <c r="G93" t="n">
        <v>0.9394</v>
      </c>
      <c r="H93" t="n">
        <v>159.37</v>
      </c>
      <c r="I93" t="n">
        <v>1.4986</v>
      </c>
      <c r="J93" t="n">
        <v>1.604</v>
      </c>
      <c r="K93" t="n">
        <v>11.7305</v>
      </c>
    </row>
    <row r="94">
      <c r="A94" t="inlineStr">
        <is>
          <t>2024-10-02</t>
        </is>
      </c>
      <c r="B94" t="n">
        <v>1</v>
      </c>
      <c r="C94" t="n">
        <v>1.1071</v>
      </c>
      <c r="D94" t="n">
        <v>0.83288</v>
      </c>
      <c r="E94" t="n">
        <v>11.3495</v>
      </c>
      <c r="F94" t="n">
        <v>7.4593</v>
      </c>
      <c r="G94" t="n">
        <v>0.9388</v>
      </c>
      <c r="H94" t="n">
        <v>160.26</v>
      </c>
      <c r="I94" t="n">
        <v>1.4932</v>
      </c>
      <c r="J94" t="n">
        <v>1.6048</v>
      </c>
      <c r="K94" t="n">
        <v>11.6735</v>
      </c>
    </row>
    <row r="95">
      <c r="A95" t="inlineStr">
        <is>
          <t>2024-10-03</t>
        </is>
      </c>
      <c r="B95" t="n">
        <v>1</v>
      </c>
      <c r="C95" t="n">
        <v>1.1039</v>
      </c>
      <c r="D95" t="n">
        <v>0.84258</v>
      </c>
      <c r="E95" t="n">
        <v>11.361</v>
      </c>
      <c r="F95" t="n">
        <v>7.4595</v>
      </c>
      <c r="G95" t="n">
        <v>0.9387</v>
      </c>
      <c r="H95" t="n">
        <v>161.98</v>
      </c>
      <c r="I95" t="n">
        <v>1.4945</v>
      </c>
      <c r="J95" t="n">
        <v>1.6124</v>
      </c>
      <c r="K95" t="n">
        <v>11.7195</v>
      </c>
    </row>
    <row r="96">
      <c r="A96" t="inlineStr">
        <is>
          <t>2024-10-04</t>
        </is>
      </c>
      <c r="B96" t="n">
        <v>1</v>
      </c>
      <c r="C96" t="n">
        <v>1.1029</v>
      </c>
      <c r="D96" t="n">
        <v>0.83735</v>
      </c>
      <c r="E96" t="n">
        <v>11.3375</v>
      </c>
      <c r="F96" t="n">
        <v>7.4579</v>
      </c>
      <c r="G96" t="n">
        <v>0.9394</v>
      </c>
      <c r="H96" t="n">
        <v>161.69</v>
      </c>
      <c r="I96" t="n">
        <v>1.4952</v>
      </c>
      <c r="J96" t="n">
        <v>1.6121</v>
      </c>
      <c r="K96" t="n">
        <v>11.6845</v>
      </c>
    </row>
    <row r="97">
      <c r="A97" t="inlineStr">
        <is>
          <t>2024-10-07</t>
        </is>
      </c>
      <c r="B97" t="n">
        <v>1</v>
      </c>
      <c r="C97" t="n">
        <v>1.0982</v>
      </c>
      <c r="D97" t="n">
        <v>0.83918</v>
      </c>
      <c r="E97" t="n">
        <v>11.366</v>
      </c>
      <c r="F97" t="n">
        <v>7.4572</v>
      </c>
      <c r="G97" t="n">
        <v>0.9388</v>
      </c>
      <c r="H97" t="n">
        <v>162.63</v>
      </c>
      <c r="I97" t="n">
        <v>1.4914</v>
      </c>
      <c r="J97" t="n">
        <v>1.6155</v>
      </c>
      <c r="K97" t="n">
        <v>11.656</v>
      </c>
    </row>
    <row r="98">
      <c r="A98" t="inlineStr">
        <is>
          <t>2024-10-08</t>
        </is>
      </c>
      <c r="B98" t="n">
        <v>1</v>
      </c>
      <c r="C98" t="n">
        <v>1.0982</v>
      </c>
      <c r="D98" t="n">
        <v>0.83778</v>
      </c>
      <c r="E98" t="n">
        <v>11.349</v>
      </c>
      <c r="F98" t="n">
        <v>7.4579</v>
      </c>
      <c r="G98" t="n">
        <v>0.9409999999999999</v>
      </c>
      <c r="H98" t="n">
        <v>162.49</v>
      </c>
      <c r="I98" t="n">
        <v>1.4981</v>
      </c>
      <c r="J98" t="n">
        <v>1.6293</v>
      </c>
      <c r="K98" t="n">
        <v>11.687</v>
      </c>
    </row>
    <row r="99">
      <c r="A99" t="inlineStr">
        <is>
          <t>2024-10-09</t>
        </is>
      </c>
      <c r="B99" t="n">
        <v>1</v>
      </c>
      <c r="C99" t="n">
        <v>1.0957</v>
      </c>
      <c r="D99" t="n">
        <v>0.8374</v>
      </c>
      <c r="E99" t="n">
        <v>11.362</v>
      </c>
      <c r="F99" t="n">
        <v>7.4586</v>
      </c>
      <c r="G99" t="n">
        <v>0.9397</v>
      </c>
      <c r="H99" t="n">
        <v>162.97</v>
      </c>
      <c r="I99" t="n">
        <v>1.4985</v>
      </c>
      <c r="J99" t="n">
        <v>1.6283</v>
      </c>
      <c r="K99" t="n">
        <v>11.786</v>
      </c>
    </row>
    <row r="100">
      <c r="A100" t="inlineStr">
        <is>
          <t>2024-10-10</t>
        </is>
      </c>
      <c r="B100" t="n">
        <v>1</v>
      </c>
      <c r="C100" t="n">
        <v>1.0932</v>
      </c>
      <c r="D100" t="n">
        <v>0.83686</v>
      </c>
      <c r="E100" t="n">
        <v>11.3655</v>
      </c>
      <c r="F100" t="n">
        <v>7.4592</v>
      </c>
      <c r="G100" t="n">
        <v>0.9393</v>
      </c>
      <c r="H100" t="n">
        <v>162.85</v>
      </c>
      <c r="I100" t="n">
        <v>1.5031</v>
      </c>
      <c r="J100" t="n">
        <v>1.6276</v>
      </c>
      <c r="K100" t="n">
        <v>11.792</v>
      </c>
    </row>
    <row r="101">
      <c r="A101" t="inlineStr">
        <is>
          <t>2024-10-11</t>
        </is>
      </c>
      <c r="B101" t="n">
        <v>1</v>
      </c>
      <c r="C101" t="n">
        <v>1.0938</v>
      </c>
      <c r="D101" t="n">
        <v>0.83705</v>
      </c>
      <c r="E101" t="n">
        <v>11.354</v>
      </c>
      <c r="F101" t="n">
        <v>7.461</v>
      </c>
      <c r="G101" t="n">
        <v>0.9378</v>
      </c>
      <c r="H101" t="n">
        <v>162.94</v>
      </c>
      <c r="I101" t="n">
        <v>1.5063</v>
      </c>
      <c r="J101" t="n">
        <v>1.6233</v>
      </c>
      <c r="K101" t="n">
        <v>11.7393</v>
      </c>
    </row>
    <row r="102">
      <c r="A102" t="inlineStr">
        <is>
          <t>2024-10-14</t>
        </is>
      </c>
      <c r="B102" t="n">
        <v>1</v>
      </c>
      <c r="C102" t="n">
        <v>1.0915</v>
      </c>
      <c r="D102" t="n">
        <v>0.83665</v>
      </c>
      <c r="E102" t="n">
        <v>11.3735</v>
      </c>
      <c r="F102" t="n">
        <v>7.4613</v>
      </c>
      <c r="G102" t="n">
        <v>0.9409</v>
      </c>
      <c r="H102" t="n">
        <v>163.39</v>
      </c>
      <c r="I102" t="n">
        <v>1.5047</v>
      </c>
      <c r="J102" t="n">
        <v>1.6248</v>
      </c>
      <c r="K102" t="n">
        <v>11.7465</v>
      </c>
    </row>
    <row r="103">
      <c r="A103" t="inlineStr">
        <is>
          <t>2024-10-15</t>
        </is>
      </c>
      <c r="B103" t="n">
        <v>1</v>
      </c>
      <c r="C103" t="n">
        <v>1.0903</v>
      </c>
      <c r="D103" t="n">
        <v>0.83355</v>
      </c>
      <c r="E103" t="n">
        <v>11.301</v>
      </c>
      <c r="F103" t="n">
        <v>7.461</v>
      </c>
      <c r="G103" t="n">
        <v>0.9401</v>
      </c>
      <c r="H103" t="n">
        <v>162.85</v>
      </c>
      <c r="I103" t="n">
        <v>1.5063</v>
      </c>
      <c r="J103" t="n">
        <v>1.6236</v>
      </c>
      <c r="K103" t="n">
        <v>11.766</v>
      </c>
    </row>
    <row r="104">
      <c r="A104" t="inlineStr">
        <is>
          <t>2024-10-16</t>
        </is>
      </c>
      <c r="B104" t="n">
        <v>1</v>
      </c>
      <c r="C104" t="n">
        <v>1.0897</v>
      </c>
      <c r="D104" t="n">
        <v>0.83605</v>
      </c>
      <c r="E104" t="n">
        <v>11.346</v>
      </c>
      <c r="F104" t="n">
        <v>7.461</v>
      </c>
      <c r="G104" t="n">
        <v>0.9397</v>
      </c>
      <c r="H104" t="n">
        <v>162.57</v>
      </c>
      <c r="I104" t="n">
        <v>1.5013</v>
      </c>
      <c r="J104" t="n">
        <v>1.6291</v>
      </c>
      <c r="K104" t="n">
        <v>11.8015</v>
      </c>
    </row>
    <row r="105">
      <c r="A105" t="inlineStr">
        <is>
          <t>2024-10-17</t>
        </is>
      </c>
      <c r="B105" t="n">
        <v>1</v>
      </c>
      <c r="C105" t="n">
        <v>1.0866</v>
      </c>
      <c r="D105" t="n">
        <v>0.83455</v>
      </c>
      <c r="E105" t="n">
        <v>11.418</v>
      </c>
      <c r="F105" t="n">
        <v>7.4605</v>
      </c>
      <c r="G105" t="n">
        <v>0.9379999999999999</v>
      </c>
      <c r="H105" t="n">
        <v>162.5</v>
      </c>
      <c r="I105" t="n">
        <v>1.4975</v>
      </c>
      <c r="J105" t="n">
        <v>1.6228</v>
      </c>
      <c r="K105" t="n">
        <v>11.8735</v>
      </c>
    </row>
    <row r="106">
      <c r="A106" t="inlineStr">
        <is>
          <t>2024-10-18</t>
        </is>
      </c>
      <c r="B106" t="n">
        <v>1</v>
      </c>
      <c r="C106" t="n">
        <v>1.0847</v>
      </c>
      <c r="D106" t="n">
        <v>0.83165</v>
      </c>
      <c r="E106" t="n">
        <v>11.4205</v>
      </c>
      <c r="F106" t="n">
        <v>7.4576</v>
      </c>
      <c r="G106" t="n">
        <v>0.9401</v>
      </c>
      <c r="H106" t="n">
        <v>162.75</v>
      </c>
      <c r="I106" t="n">
        <v>1.496</v>
      </c>
      <c r="J106" t="n">
        <v>1.6165</v>
      </c>
      <c r="K106" t="n">
        <v>11.8115</v>
      </c>
    </row>
    <row r="107">
      <c r="A107" t="inlineStr">
        <is>
          <t>2024-10-21</t>
        </is>
      </c>
      <c r="B107" t="n">
        <v>1</v>
      </c>
      <c r="C107" t="n">
        <v>1.0853</v>
      </c>
      <c r="D107" t="n">
        <v>0.8331499999999999</v>
      </c>
      <c r="E107" t="n">
        <v>11.4275</v>
      </c>
      <c r="F107" t="n">
        <v>7.4587</v>
      </c>
      <c r="G107" t="n">
        <v>0.9379999999999999</v>
      </c>
      <c r="H107" t="n">
        <v>162.79</v>
      </c>
      <c r="I107" t="n">
        <v>1.4998</v>
      </c>
      <c r="J107" t="n">
        <v>1.623</v>
      </c>
      <c r="K107" t="n">
        <v>11.838</v>
      </c>
    </row>
    <row r="108">
      <c r="A108" t="inlineStr">
        <is>
          <t>2024-10-22</t>
        </is>
      </c>
      <c r="B108" t="n">
        <v>1</v>
      </c>
      <c r="C108" t="n">
        <v>1.0821</v>
      </c>
      <c r="D108" t="n">
        <v>0.8334</v>
      </c>
      <c r="E108" t="n">
        <v>11.4005</v>
      </c>
      <c r="F108" t="n">
        <v>7.4576</v>
      </c>
      <c r="G108" t="n">
        <v>0.9365</v>
      </c>
      <c r="H108" t="n">
        <v>163.22</v>
      </c>
      <c r="I108" t="n">
        <v>1.4964</v>
      </c>
      <c r="J108" t="n">
        <v>1.6177</v>
      </c>
      <c r="K108" t="n">
        <v>11.823</v>
      </c>
    </row>
    <row r="109">
      <c r="A109" t="inlineStr">
        <is>
          <t>2024-10-23</t>
        </is>
      </c>
      <c r="B109" t="n">
        <v>1</v>
      </c>
      <c r="C109" t="n">
        <v>1.0767</v>
      </c>
      <c r="D109" t="n">
        <v>0.83148</v>
      </c>
      <c r="E109" t="n">
        <v>11.412</v>
      </c>
      <c r="F109" t="n">
        <v>7.4583</v>
      </c>
      <c r="G109" t="n">
        <v>0.9340000000000001</v>
      </c>
      <c r="H109" t="n">
        <v>164.66</v>
      </c>
      <c r="I109" t="n">
        <v>1.49</v>
      </c>
      <c r="J109" t="n">
        <v>1.6233</v>
      </c>
      <c r="K109" t="n">
        <v>11.8525</v>
      </c>
    </row>
    <row r="110">
      <c r="A110" t="inlineStr">
        <is>
          <t>2024-10-24</t>
        </is>
      </c>
      <c r="B110" t="n">
        <v>1</v>
      </c>
      <c r="C110" t="n">
        <v>1.0801</v>
      </c>
      <c r="D110" t="n">
        <v>0.8321</v>
      </c>
      <c r="E110" t="n">
        <v>11.419</v>
      </c>
      <c r="F110" t="n">
        <v>7.4598</v>
      </c>
      <c r="G110" t="n">
        <v>0.9349</v>
      </c>
      <c r="H110" t="n">
        <v>164.12</v>
      </c>
      <c r="I110" t="n">
        <v>1.4922</v>
      </c>
      <c r="J110" t="n">
        <v>1.6234</v>
      </c>
      <c r="K110" t="n">
        <v>11.8155</v>
      </c>
    </row>
    <row r="111">
      <c r="A111" t="inlineStr">
        <is>
          <t>2024-10-25</t>
        </is>
      </c>
      <c r="B111" t="n">
        <v>1</v>
      </c>
      <c r="C111" t="n">
        <v>1.0825</v>
      </c>
      <c r="D111" t="n">
        <v>0.83358</v>
      </c>
      <c r="E111" t="n">
        <v>11.4475</v>
      </c>
      <c r="F111" t="n">
        <v>7.4609</v>
      </c>
      <c r="G111" t="n">
        <v>0.9382</v>
      </c>
      <c r="H111" t="n">
        <v>164.45</v>
      </c>
      <c r="I111" t="n">
        <v>1.4989</v>
      </c>
      <c r="J111" t="n">
        <v>1.6311</v>
      </c>
      <c r="K111" t="n">
        <v>11.8195</v>
      </c>
    </row>
    <row r="112">
      <c r="A112" t="inlineStr">
        <is>
          <t>2024-10-28</t>
        </is>
      </c>
      <c r="B112" t="n">
        <v>1</v>
      </c>
      <c r="C112" t="n">
        <v>1.0818</v>
      </c>
      <c r="D112" t="n">
        <v>0.8329</v>
      </c>
      <c r="E112" t="n">
        <v>11.471</v>
      </c>
      <c r="F112" t="n">
        <v>7.4585</v>
      </c>
      <c r="G112" t="n">
        <v>0.9367</v>
      </c>
      <c r="H112" t="n">
        <v>165.18</v>
      </c>
      <c r="I112" t="n">
        <v>1.503</v>
      </c>
      <c r="J112" t="n">
        <v>1.6372</v>
      </c>
      <c r="K112" t="n">
        <v>11.912</v>
      </c>
    </row>
    <row r="113">
      <c r="A113" t="inlineStr">
        <is>
          <t>2024-10-29</t>
        </is>
      </c>
      <c r="B113" t="n">
        <v>1</v>
      </c>
      <c r="C113" t="n">
        <v>1.0774</v>
      </c>
      <c r="D113" t="n">
        <v>0.8302</v>
      </c>
      <c r="E113" t="n">
        <v>11.517</v>
      </c>
      <c r="F113" t="n">
        <v>7.4588</v>
      </c>
      <c r="G113" t="n">
        <v>0.9369</v>
      </c>
      <c r="H113" t="n">
        <v>165.66</v>
      </c>
      <c r="I113" t="n">
        <v>1.4981</v>
      </c>
      <c r="J113" t="n">
        <v>1.6423</v>
      </c>
      <c r="K113" t="n">
        <v>11.8415</v>
      </c>
    </row>
    <row r="114">
      <c r="A114" t="inlineStr">
        <is>
          <t>2024-10-30</t>
        </is>
      </c>
      <c r="B114" t="n">
        <v>1</v>
      </c>
      <c r="C114" t="n">
        <v>1.0815</v>
      </c>
      <c r="D114" t="n">
        <v>0.83425</v>
      </c>
      <c r="E114" t="n">
        <v>11.566</v>
      </c>
      <c r="F114" t="n">
        <v>7.4606</v>
      </c>
      <c r="G114" t="n">
        <v>0.9393</v>
      </c>
      <c r="H114" t="n">
        <v>165.91</v>
      </c>
      <c r="I114" t="n">
        <v>1.5072</v>
      </c>
      <c r="J114" t="n">
        <v>1.646</v>
      </c>
      <c r="K114" t="n">
        <v>11.8785</v>
      </c>
    </row>
    <row r="115">
      <c r="A115" t="inlineStr">
        <is>
          <t>2024-10-31</t>
        </is>
      </c>
      <c r="B115" t="n">
        <v>1</v>
      </c>
      <c r="C115" t="n">
        <v>1.0882</v>
      </c>
      <c r="D115" t="n">
        <v>0.83753</v>
      </c>
      <c r="E115" t="n">
        <v>11.6308</v>
      </c>
      <c r="F115" t="n">
        <v>7.4601</v>
      </c>
      <c r="G115" t="n">
        <v>0.9412</v>
      </c>
      <c r="H115" t="n">
        <v>166.3</v>
      </c>
      <c r="I115" t="n">
        <v>1.5134</v>
      </c>
      <c r="J115" t="n">
        <v>1.6559</v>
      </c>
      <c r="K115" t="n">
        <v>11.9385</v>
      </c>
    </row>
    <row r="116">
      <c r="A116" t="inlineStr">
        <is>
          <t>2024-11-01</t>
        </is>
      </c>
      <c r="B116" t="n">
        <v>1</v>
      </c>
      <c r="C116" t="n">
        <v>1.0885</v>
      </c>
      <c r="D116" t="n">
        <v>0.8399799999999999</v>
      </c>
      <c r="E116" t="n">
        <v>11.6115</v>
      </c>
      <c r="F116" t="n">
        <v>7.4562</v>
      </c>
      <c r="G116" t="n">
        <v>0.9427</v>
      </c>
      <c r="H116" t="n">
        <v>165.54</v>
      </c>
      <c r="I116" t="n">
        <v>1.5144</v>
      </c>
      <c r="J116" t="n">
        <v>1.653</v>
      </c>
      <c r="K116" t="n">
        <v>11.96</v>
      </c>
    </row>
    <row r="117">
      <c r="A117" t="inlineStr">
        <is>
          <t>2024-11-04</t>
        </is>
      </c>
      <c r="B117" t="n">
        <v>1</v>
      </c>
      <c r="C117" t="n">
        <v>1.0904</v>
      </c>
      <c r="D117" t="n">
        <v>0.84063</v>
      </c>
      <c r="E117" t="n">
        <v>11.6445</v>
      </c>
      <c r="F117" t="n">
        <v>7.4578</v>
      </c>
      <c r="G117" t="n">
        <v>0.9409999999999999</v>
      </c>
      <c r="H117" t="n">
        <v>165.47</v>
      </c>
      <c r="I117" t="n">
        <v>1.5155</v>
      </c>
      <c r="J117" t="n">
        <v>1.6516</v>
      </c>
      <c r="K117" t="n">
        <v>11.9465</v>
      </c>
    </row>
    <row r="118">
      <c r="A118" t="inlineStr">
        <is>
          <t>2024-11-05</t>
        </is>
      </c>
      <c r="B118" t="n">
        <v>1</v>
      </c>
      <c r="C118" t="n">
        <v>1.0897</v>
      </c>
      <c r="D118" t="n">
        <v>0.8391999999999999</v>
      </c>
      <c r="E118" t="n">
        <v>11.6665</v>
      </c>
      <c r="F118" t="n">
        <v>7.4586</v>
      </c>
      <c r="G118" t="n">
        <v>0.9402</v>
      </c>
      <c r="H118" t="n">
        <v>165.93</v>
      </c>
      <c r="I118" t="n">
        <v>1.5128</v>
      </c>
      <c r="J118" t="n">
        <v>1.6452</v>
      </c>
      <c r="K118" t="n">
        <v>11.96</v>
      </c>
    </row>
    <row r="119">
      <c r="A119" t="inlineStr">
        <is>
          <t>2024-11-06</t>
        </is>
      </c>
      <c r="B119" t="n">
        <v>1</v>
      </c>
      <c r="C119" t="n">
        <v>1.0695</v>
      </c>
      <c r="D119" t="n">
        <v>0.83223</v>
      </c>
      <c r="E119" t="n">
        <v>11.6515</v>
      </c>
      <c r="F119" t="n">
        <v>7.457</v>
      </c>
      <c r="G119" t="n">
        <v>0.9368</v>
      </c>
      <c r="H119" t="n">
        <v>165.05</v>
      </c>
      <c r="I119" t="n">
        <v>1.4893</v>
      </c>
      <c r="J119" t="n">
        <v>1.6301</v>
      </c>
      <c r="K119" t="n">
        <v>11.909</v>
      </c>
    </row>
    <row r="120">
      <c r="A120" t="inlineStr">
        <is>
          <t>2024-11-07</t>
        </is>
      </c>
      <c r="B120" t="n">
        <v>1</v>
      </c>
      <c r="C120" t="n">
        <v>1.0785</v>
      </c>
      <c r="D120" t="n">
        <v>0.83185</v>
      </c>
      <c r="E120" t="n">
        <v>11.599</v>
      </c>
      <c r="F120" t="n">
        <v>7.4574</v>
      </c>
      <c r="G120" t="n">
        <v>0.9432</v>
      </c>
      <c r="H120" t="n">
        <v>165.71</v>
      </c>
      <c r="I120" t="n">
        <v>1.496</v>
      </c>
      <c r="J120" t="n">
        <v>1.6196</v>
      </c>
      <c r="K120" t="n">
        <v>11.7485</v>
      </c>
    </row>
    <row r="121">
      <c r="A121" t="inlineStr">
        <is>
          <t>2024-11-08</t>
        </is>
      </c>
      <c r="B121" t="n">
        <v>1</v>
      </c>
      <c r="C121" t="n">
        <v>1.0772</v>
      </c>
      <c r="D121" t="n">
        <v>0.83188</v>
      </c>
      <c r="E121" t="n">
        <v>11.59</v>
      </c>
      <c r="F121" t="n">
        <v>7.4573</v>
      </c>
      <c r="G121" t="n">
        <v>0.9393</v>
      </c>
      <c r="H121" t="n">
        <v>164.18</v>
      </c>
      <c r="I121" t="n">
        <v>1.4983</v>
      </c>
      <c r="J121" t="n">
        <v>1.6259</v>
      </c>
      <c r="K121" t="n">
        <v>11.7735</v>
      </c>
    </row>
    <row r="122">
      <c r="A122" t="inlineStr">
        <is>
          <t>2024-11-11</t>
        </is>
      </c>
      <c r="B122" t="n">
        <v>1</v>
      </c>
      <c r="C122" t="n">
        <v>1.0651</v>
      </c>
      <c r="D122" t="n">
        <v>0.8268</v>
      </c>
      <c r="E122" t="n">
        <v>11.592</v>
      </c>
      <c r="F122" t="n">
        <v>7.4574</v>
      </c>
      <c r="G122" t="n">
        <v>0.9369</v>
      </c>
      <c r="H122" t="n">
        <v>163.82</v>
      </c>
      <c r="I122" t="n">
        <v>1.4848</v>
      </c>
      <c r="J122" t="n">
        <v>1.6186</v>
      </c>
      <c r="K122" t="n">
        <v>11.7865</v>
      </c>
    </row>
    <row r="123">
      <c r="A123" t="inlineStr">
        <is>
          <t>2024-11-12</t>
        </is>
      </c>
      <c r="B123" t="n">
        <v>1</v>
      </c>
      <c r="C123" t="n">
        <v>1.0617</v>
      </c>
      <c r="D123" t="n">
        <v>0.82835</v>
      </c>
      <c r="E123" t="n">
        <v>11.542</v>
      </c>
      <c r="F123" t="n">
        <v>7.4591</v>
      </c>
      <c r="G123" t="n">
        <v>0.9354</v>
      </c>
      <c r="H123" t="n">
        <v>163.71</v>
      </c>
      <c r="I123" t="n">
        <v>1.4799</v>
      </c>
      <c r="J123" t="n">
        <v>1.6206</v>
      </c>
      <c r="K123" t="n">
        <v>11.7385</v>
      </c>
    </row>
    <row r="124">
      <c r="A124" t="inlineStr">
        <is>
          <t>2024-11-13</t>
        </is>
      </c>
      <c r="B124" t="n">
        <v>1</v>
      </c>
      <c r="C124" t="n">
        <v>1.0629</v>
      </c>
      <c r="D124" t="n">
        <v>0.83413</v>
      </c>
      <c r="E124" t="n">
        <v>11.5895</v>
      </c>
      <c r="F124" t="n">
        <v>7.4598</v>
      </c>
      <c r="G124" t="n">
        <v>0.9379</v>
      </c>
      <c r="H124" t="n">
        <v>164.71</v>
      </c>
      <c r="I124" t="n">
        <v>1.484</v>
      </c>
      <c r="J124" t="n">
        <v>1.6299</v>
      </c>
      <c r="K124" t="n">
        <v>11.7645</v>
      </c>
    </row>
    <row r="125">
      <c r="A125" t="inlineStr">
        <is>
          <t>2024-11-14</t>
        </is>
      </c>
      <c r="B125" t="n">
        <v>1</v>
      </c>
      <c r="C125" t="n">
        <v>1.0533</v>
      </c>
      <c r="D125" t="n">
        <v>0.83158</v>
      </c>
      <c r="E125" t="n">
        <v>11.603</v>
      </c>
      <c r="F125" t="n">
        <v>7.4593</v>
      </c>
      <c r="G125" t="n">
        <v>0.9369</v>
      </c>
      <c r="H125" t="n">
        <v>164.24</v>
      </c>
      <c r="I125" t="n">
        <v>1.4759</v>
      </c>
      <c r="J125" t="n">
        <v>1.6285</v>
      </c>
      <c r="K125" t="n">
        <v>11.759</v>
      </c>
    </row>
    <row r="126">
      <c r="A126" t="inlineStr">
        <is>
          <t>2024-11-15</t>
        </is>
      </c>
      <c r="B126" t="n">
        <v>1</v>
      </c>
      <c r="C126" t="n">
        <v>1.0583</v>
      </c>
      <c r="D126" t="n">
        <v>0.83455</v>
      </c>
      <c r="E126" t="n">
        <v>11.5905</v>
      </c>
      <c r="F126" t="n">
        <v>7.459</v>
      </c>
      <c r="G126" t="n">
        <v>0.9389</v>
      </c>
      <c r="H126" t="n">
        <v>164.36</v>
      </c>
      <c r="I126" t="n">
        <v>1.4861</v>
      </c>
      <c r="J126" t="n">
        <v>1.6345</v>
      </c>
      <c r="K126" t="n">
        <v>11.699</v>
      </c>
    </row>
    <row r="127">
      <c r="A127" t="inlineStr">
        <is>
          <t>2024-11-18</t>
        </is>
      </c>
      <c r="B127" t="n">
        <v>1</v>
      </c>
      <c r="C127" t="n">
        <v>1.0552</v>
      </c>
      <c r="D127" t="n">
        <v>0.8356</v>
      </c>
      <c r="E127" t="n">
        <v>11.6</v>
      </c>
      <c r="F127" t="n">
        <v>7.4591</v>
      </c>
      <c r="G127" t="n">
        <v>0.9364</v>
      </c>
      <c r="H127" t="n">
        <v>163.74</v>
      </c>
      <c r="I127" t="n">
        <v>1.4873</v>
      </c>
      <c r="J127" t="n">
        <v>1.6352</v>
      </c>
      <c r="K127" t="n">
        <v>11.717</v>
      </c>
    </row>
    <row r="128">
      <c r="A128" t="inlineStr">
        <is>
          <t>2024-11-19</t>
        </is>
      </c>
      <c r="B128" t="n">
        <v>1</v>
      </c>
      <c r="C128" t="n">
        <v>1.0578</v>
      </c>
      <c r="D128" t="n">
        <v>0.83638</v>
      </c>
      <c r="E128" t="n">
        <v>11.584</v>
      </c>
      <c r="F128" t="n">
        <v>7.4591</v>
      </c>
      <c r="G128" t="n">
        <v>0.9329</v>
      </c>
      <c r="H128" t="n">
        <v>162.71</v>
      </c>
      <c r="I128" t="n">
        <v>1.4833</v>
      </c>
      <c r="J128" t="n">
        <v>1.6264</v>
      </c>
      <c r="K128" t="n">
        <v>11.6595</v>
      </c>
    </row>
    <row r="129">
      <c r="A129" t="inlineStr">
        <is>
          <t>2024-11-20</t>
        </is>
      </c>
      <c r="B129" t="n">
        <v>1</v>
      </c>
      <c r="C129" t="n">
        <v>1.0562</v>
      </c>
      <c r="D129" t="n">
        <v>0.8338</v>
      </c>
      <c r="E129" t="n">
        <v>11.605</v>
      </c>
      <c r="F129" t="n">
        <v>7.4592</v>
      </c>
      <c r="G129" t="n">
        <v>0.9342</v>
      </c>
      <c r="H129" t="n">
        <v>164.42</v>
      </c>
      <c r="I129" t="n">
        <v>1.4767</v>
      </c>
      <c r="J129" t="n">
        <v>1.6225</v>
      </c>
      <c r="K129" t="n">
        <v>11.644</v>
      </c>
    </row>
    <row r="130">
      <c r="A130" t="inlineStr">
        <is>
          <t>2024-11-21</t>
        </is>
      </c>
      <c r="B130" t="n">
        <v>1</v>
      </c>
      <c r="C130" t="n">
        <v>1.0526</v>
      </c>
      <c r="D130" t="n">
        <v>0.83273</v>
      </c>
      <c r="E130" t="n">
        <v>11.607</v>
      </c>
      <c r="F130" t="n">
        <v>7.4588</v>
      </c>
      <c r="G130" t="n">
        <v>0.9294</v>
      </c>
      <c r="H130" t="n">
        <v>162.53</v>
      </c>
      <c r="I130" t="n">
        <v>1.47</v>
      </c>
      <c r="J130" t="n">
        <v>1.6141</v>
      </c>
      <c r="K130" t="n">
        <v>11.62</v>
      </c>
    </row>
    <row r="131">
      <c r="A131" t="inlineStr">
        <is>
          <t>2024-11-22</t>
        </is>
      </c>
      <c r="B131" t="n">
        <v>1</v>
      </c>
      <c r="C131" t="n">
        <v>1.0412</v>
      </c>
      <c r="D131" t="n">
        <v>0.83205</v>
      </c>
      <c r="E131" t="n">
        <v>11.553</v>
      </c>
      <c r="F131" t="n">
        <v>7.4577</v>
      </c>
      <c r="G131" t="n">
        <v>0.9272</v>
      </c>
      <c r="H131" t="n">
        <v>160.84</v>
      </c>
      <c r="I131" t="n">
        <v>1.4561</v>
      </c>
      <c r="J131" t="n">
        <v>1.6018</v>
      </c>
      <c r="K131" t="n">
        <v>11.568</v>
      </c>
    </row>
    <row r="132">
      <c r="A132" t="inlineStr">
        <is>
          <t>2024-11-25</t>
        </is>
      </c>
      <c r="B132" t="n">
        <v>1</v>
      </c>
      <c r="C132" t="n">
        <v>1.0495</v>
      </c>
      <c r="D132" t="n">
        <v>0.83465</v>
      </c>
      <c r="E132" t="n">
        <v>11.503</v>
      </c>
      <c r="F132" t="n">
        <v>7.4586</v>
      </c>
      <c r="G132" t="n">
        <v>0.9324</v>
      </c>
      <c r="H132" t="n">
        <v>161.64</v>
      </c>
      <c r="I132" t="n">
        <v>1.4648</v>
      </c>
      <c r="J132" t="n">
        <v>1.6111</v>
      </c>
      <c r="K132" t="n">
        <v>11.5865</v>
      </c>
    </row>
    <row r="133">
      <c r="A133" t="inlineStr">
        <is>
          <t>2024-11-26</t>
        </is>
      </c>
      <c r="B133" t="n">
        <v>1</v>
      </c>
      <c r="C133" t="n">
        <v>1.0522</v>
      </c>
      <c r="D133" t="n">
        <v>0.8348</v>
      </c>
      <c r="E133" t="n">
        <v>11.523</v>
      </c>
      <c r="F133" t="n">
        <v>7.4585</v>
      </c>
      <c r="G133" t="n">
        <v>0.9314</v>
      </c>
      <c r="H133" t="n">
        <v>161.13</v>
      </c>
      <c r="I133" t="n">
        <v>1.4833</v>
      </c>
      <c r="J133" t="n">
        <v>1.6191</v>
      </c>
      <c r="K133" t="n">
        <v>11.6815</v>
      </c>
    </row>
    <row r="134">
      <c r="A134" t="inlineStr">
        <is>
          <t>2024-11-27</t>
        </is>
      </c>
      <c r="B134" t="n">
        <v>1</v>
      </c>
      <c r="C134" t="n">
        <v>1.0531</v>
      </c>
      <c r="D134" t="n">
        <v>0.834</v>
      </c>
      <c r="E134" t="n">
        <v>11.529</v>
      </c>
      <c r="F134" t="n">
        <v>7.4583</v>
      </c>
      <c r="G134" t="n">
        <v>0.9308999999999999</v>
      </c>
      <c r="H134" t="n">
        <v>159.65</v>
      </c>
      <c r="I134" t="n">
        <v>1.4807</v>
      </c>
      <c r="J134" t="n">
        <v>1.6247</v>
      </c>
      <c r="K134" t="n">
        <v>11.69</v>
      </c>
    </row>
    <row r="135">
      <c r="A135" t="inlineStr">
        <is>
          <t>2024-11-28</t>
        </is>
      </c>
      <c r="B135" t="n">
        <v>1</v>
      </c>
      <c r="C135" t="n">
        <v>1.0542</v>
      </c>
      <c r="D135" t="n">
        <v>0.8323</v>
      </c>
      <c r="E135" t="n">
        <v>11.5375</v>
      </c>
      <c r="F135" t="n">
        <v>7.4577</v>
      </c>
      <c r="G135" t="n">
        <v>0.9314</v>
      </c>
      <c r="H135" t="n">
        <v>159.89</v>
      </c>
      <c r="I135" t="n">
        <v>1.477</v>
      </c>
      <c r="J135" t="n">
        <v>1.6228</v>
      </c>
      <c r="K135" t="n">
        <v>11.664</v>
      </c>
    </row>
    <row r="136">
      <c r="A136" t="inlineStr">
        <is>
          <t>2024-11-29</t>
        </is>
      </c>
      <c r="B136" t="n">
        <v>1</v>
      </c>
      <c r="C136" t="n">
        <v>1.0562</v>
      </c>
      <c r="D136" t="n">
        <v>0.83205</v>
      </c>
      <c r="E136" t="n">
        <v>11.518</v>
      </c>
      <c r="F136" t="n">
        <v>7.4579</v>
      </c>
      <c r="G136" t="n">
        <v>0.9308999999999999</v>
      </c>
      <c r="H136" t="n">
        <v>158.64</v>
      </c>
      <c r="I136" t="n">
        <v>1.4796</v>
      </c>
      <c r="J136" t="n">
        <v>1.6245</v>
      </c>
      <c r="K136" t="n">
        <v>11.6805</v>
      </c>
    </row>
    <row r="137">
      <c r="A137" t="inlineStr">
        <is>
          <t>2024-12-02</t>
        </is>
      </c>
      <c r="B137" t="n">
        <v>1</v>
      </c>
      <c r="C137" t="n">
        <v>1.0507</v>
      </c>
      <c r="D137" t="n">
        <v>0.8289800000000001</v>
      </c>
      <c r="E137" t="n">
        <v>11.527</v>
      </c>
      <c r="F137" t="n">
        <v>7.4583</v>
      </c>
      <c r="G137" t="n">
        <v>0.9316</v>
      </c>
      <c r="H137" t="n">
        <v>157.74</v>
      </c>
      <c r="I137" t="n">
        <v>1.4748</v>
      </c>
      <c r="J137" t="n">
        <v>1.6211</v>
      </c>
      <c r="K137" t="n">
        <v>11.659</v>
      </c>
    </row>
    <row r="138">
      <c r="A138" t="inlineStr">
        <is>
          <t>2024-12-03</t>
        </is>
      </c>
      <c r="B138" t="n">
        <v>1</v>
      </c>
      <c r="C138" t="n">
        <v>1.0512</v>
      </c>
      <c r="D138" t="n">
        <v>0.83123</v>
      </c>
      <c r="E138" t="n">
        <v>11.5755</v>
      </c>
      <c r="F138" t="n">
        <v>7.4589</v>
      </c>
      <c r="G138" t="n">
        <v>0.9308999999999999</v>
      </c>
      <c r="H138" t="n">
        <v>157.3</v>
      </c>
      <c r="I138" t="n">
        <v>1.4753</v>
      </c>
      <c r="J138" t="n">
        <v>1.622</v>
      </c>
      <c r="K138" t="n">
        <v>11.629</v>
      </c>
    </row>
    <row r="139">
      <c r="A139" t="inlineStr">
        <is>
          <t>2024-12-04</t>
        </is>
      </c>
      <c r="B139" t="n">
        <v>1</v>
      </c>
      <c r="C139" t="n">
        <v>1.0492</v>
      </c>
      <c r="D139" t="n">
        <v>0.8283</v>
      </c>
      <c r="E139" t="n">
        <v>11.548</v>
      </c>
      <c r="F139" t="n">
        <v>7.4577</v>
      </c>
      <c r="G139" t="n">
        <v>0.9305</v>
      </c>
      <c r="H139" t="n">
        <v>158.59</v>
      </c>
      <c r="I139" t="n">
        <v>1.4755</v>
      </c>
      <c r="J139" t="n">
        <v>1.6384</v>
      </c>
      <c r="K139" t="n">
        <v>11.6205</v>
      </c>
    </row>
    <row r="140">
      <c r="A140" t="inlineStr">
        <is>
          <t>2024-12-05</t>
        </is>
      </c>
      <c r="B140" t="n">
        <v>1</v>
      </c>
      <c r="C140" t="n">
        <v>1.054</v>
      </c>
      <c r="D140" t="n">
        <v>0.828</v>
      </c>
      <c r="E140" t="n">
        <v>11.5095</v>
      </c>
      <c r="F140" t="n">
        <v>7.4579</v>
      </c>
      <c r="G140" t="n">
        <v>0.9305</v>
      </c>
      <c r="H140" t="n">
        <v>158.52</v>
      </c>
      <c r="I140" t="n">
        <v>1.4809</v>
      </c>
      <c r="J140" t="n">
        <v>1.6377</v>
      </c>
      <c r="K140" t="n">
        <v>11.66</v>
      </c>
    </row>
    <row r="141">
      <c r="A141" t="inlineStr">
        <is>
          <t>2024-12-06</t>
        </is>
      </c>
      <c r="B141" t="n">
        <v>1</v>
      </c>
      <c r="C141" t="n">
        <v>1.0581</v>
      </c>
      <c r="D141" t="n">
        <v>0.82855</v>
      </c>
      <c r="E141" t="n">
        <v>11.523</v>
      </c>
      <c r="F141" t="n">
        <v>7.4584</v>
      </c>
      <c r="G141" t="n">
        <v>0.9284</v>
      </c>
      <c r="H141" t="n">
        <v>159.25</v>
      </c>
      <c r="I141" t="n">
        <v>1.4882</v>
      </c>
      <c r="J141" t="n">
        <v>1.6506</v>
      </c>
      <c r="K141" t="n">
        <v>11.7445</v>
      </c>
    </row>
    <row r="142">
      <c r="A142" t="inlineStr">
        <is>
          <t>2024-12-09</t>
        </is>
      </c>
      <c r="B142" t="n">
        <v>1</v>
      </c>
      <c r="C142" t="n">
        <v>1.0568</v>
      </c>
      <c r="D142" t="n">
        <v>0.82805</v>
      </c>
      <c r="E142" t="n">
        <v>11.536</v>
      </c>
      <c r="F142" t="n">
        <v>7.4578</v>
      </c>
      <c r="G142" t="n">
        <v>0.9295</v>
      </c>
      <c r="H142" t="n">
        <v>159.4</v>
      </c>
      <c r="I142" t="n">
        <v>1.4919</v>
      </c>
      <c r="J142" t="n">
        <v>1.638</v>
      </c>
      <c r="K142" t="n">
        <v>11.7435</v>
      </c>
    </row>
    <row r="143">
      <c r="A143" t="inlineStr">
        <is>
          <t>2024-12-10</t>
        </is>
      </c>
      <c r="B143" t="n">
        <v>1</v>
      </c>
      <c r="C143" t="n">
        <v>1.0527</v>
      </c>
      <c r="D143" t="n">
        <v>0.82555</v>
      </c>
      <c r="E143" t="n">
        <v>11.5335</v>
      </c>
      <c r="F143" t="n">
        <v>7.4578</v>
      </c>
      <c r="G143" t="n">
        <v>0.9267</v>
      </c>
      <c r="H143" t="n">
        <v>159.74</v>
      </c>
      <c r="I143" t="n">
        <v>1.4908</v>
      </c>
      <c r="J143" t="n">
        <v>1.6452</v>
      </c>
      <c r="K143" t="n">
        <v>11.7315</v>
      </c>
    </row>
    <row r="144">
      <c r="A144" t="inlineStr">
        <is>
          <t>2024-12-11</t>
        </is>
      </c>
      <c r="B144" t="n">
        <v>1</v>
      </c>
      <c r="C144" t="n">
        <v>1.0507</v>
      </c>
      <c r="D144" t="n">
        <v>0.82458</v>
      </c>
      <c r="E144" t="n">
        <v>11.5165</v>
      </c>
      <c r="F144" t="n">
        <v>7.4574</v>
      </c>
      <c r="G144" t="n">
        <v>0.928</v>
      </c>
      <c r="H144" t="n">
        <v>160.35</v>
      </c>
      <c r="I144" t="n">
        <v>1.4905</v>
      </c>
      <c r="J144" t="n">
        <v>1.6525</v>
      </c>
      <c r="K144" t="n">
        <v>11.712</v>
      </c>
    </row>
    <row r="145">
      <c r="A145" t="inlineStr">
        <is>
          <t>2024-12-12</t>
        </is>
      </c>
      <c r="B145" t="n">
        <v>1</v>
      </c>
      <c r="C145" t="n">
        <v>1.0491</v>
      </c>
      <c r="D145" t="n">
        <v>0.82428</v>
      </c>
      <c r="E145" t="n">
        <v>11.5</v>
      </c>
      <c r="F145" t="n">
        <v>7.4583</v>
      </c>
      <c r="G145" t="n">
        <v>0.9319</v>
      </c>
      <c r="H145" t="n">
        <v>159.6</v>
      </c>
      <c r="I145" t="n">
        <v>1.4865</v>
      </c>
      <c r="J145" t="n">
        <v>1.6413</v>
      </c>
      <c r="K145" t="n">
        <v>11.654</v>
      </c>
    </row>
    <row r="146">
      <c r="A146" t="inlineStr">
        <is>
          <t>2024-12-13</t>
        </is>
      </c>
      <c r="B146" t="n">
        <v>1</v>
      </c>
      <c r="C146" t="n">
        <v>1.0518</v>
      </c>
      <c r="D146" t="n">
        <v>0.83043</v>
      </c>
      <c r="E146" t="n">
        <v>11.515</v>
      </c>
      <c r="F146" t="n">
        <v>7.457</v>
      </c>
      <c r="G146" t="n">
        <v>0.9385</v>
      </c>
      <c r="H146" t="n">
        <v>161.45</v>
      </c>
      <c r="I146" t="n">
        <v>1.4954</v>
      </c>
      <c r="J146" t="n">
        <v>1.6488</v>
      </c>
      <c r="K146" t="n">
        <v>11.6758</v>
      </c>
    </row>
    <row r="147">
      <c r="A147" t="inlineStr">
        <is>
          <t>2024-12-16</t>
        </is>
      </c>
      <c r="B147" t="n">
        <v>1</v>
      </c>
      <c r="C147" t="n">
        <v>1.0498</v>
      </c>
      <c r="D147" t="n">
        <v>0.82945</v>
      </c>
      <c r="E147" t="n">
        <v>11.4541</v>
      </c>
      <c r="F147" t="n">
        <v>7.4588</v>
      </c>
      <c r="G147" t="n">
        <v>0.9372</v>
      </c>
      <c r="H147" t="n">
        <v>161.73</v>
      </c>
      <c r="I147" t="n">
        <v>1.4959</v>
      </c>
      <c r="J147" t="n">
        <v>1.651</v>
      </c>
      <c r="K147" t="n">
        <v>11.716</v>
      </c>
    </row>
    <row r="148">
      <c r="A148" t="inlineStr">
        <is>
          <t>2024-12-17</t>
        </is>
      </c>
      <c r="B148" t="n">
        <v>1</v>
      </c>
      <c r="C148" t="n">
        <v>1.0497</v>
      </c>
      <c r="D148" t="n">
        <v>0.82648</v>
      </c>
      <c r="E148" t="n">
        <v>11.472</v>
      </c>
      <c r="F148" t="n">
        <v>7.459</v>
      </c>
      <c r="G148" t="n">
        <v>0.9413</v>
      </c>
      <c r="H148" t="n">
        <v>161.63</v>
      </c>
      <c r="I148" t="n">
        <v>1.4995</v>
      </c>
      <c r="J148" t="n">
        <v>1.6547</v>
      </c>
      <c r="K148" t="n">
        <v>11.7635</v>
      </c>
    </row>
    <row r="149">
      <c r="A149" t="inlineStr">
        <is>
          <t>2024-12-18</t>
        </is>
      </c>
      <c r="B149" t="n">
        <v>1</v>
      </c>
      <c r="C149" t="n">
        <v>1.0496</v>
      </c>
      <c r="D149" t="n">
        <v>0.8252</v>
      </c>
      <c r="E149" t="n">
        <v>11.4895</v>
      </c>
      <c r="F149" t="n">
        <v>7.4606</v>
      </c>
      <c r="G149" t="n">
        <v>0.9382</v>
      </c>
      <c r="H149" t="n">
        <v>161.52</v>
      </c>
      <c r="I149" t="n">
        <v>1.5022</v>
      </c>
      <c r="J149" t="n">
        <v>1.6602</v>
      </c>
      <c r="K149" t="n">
        <v>11.762</v>
      </c>
    </row>
    <row r="150">
      <c r="A150" t="inlineStr">
        <is>
          <t>2024-12-19</t>
        </is>
      </c>
      <c r="B150" t="n">
        <v>1</v>
      </c>
      <c r="C150" t="n">
        <v>1.0395</v>
      </c>
      <c r="D150" t="n">
        <v>0.82445</v>
      </c>
      <c r="E150" t="n">
        <v>11.4625</v>
      </c>
      <c r="F150" t="n">
        <v>7.4613</v>
      </c>
      <c r="G150" t="n">
        <v>0.9319</v>
      </c>
      <c r="H150" t="n">
        <v>163.07</v>
      </c>
      <c r="I150" t="n">
        <v>1.493</v>
      </c>
      <c r="J150" t="n">
        <v>1.6631</v>
      </c>
      <c r="K150" t="n">
        <v>11.8143</v>
      </c>
    </row>
    <row r="151">
      <c r="A151" t="inlineStr">
        <is>
          <t>2024-12-20</t>
        </is>
      </c>
      <c r="B151" t="n">
        <v>1</v>
      </c>
      <c r="C151" t="n">
        <v>1.039</v>
      </c>
      <c r="D151" t="n">
        <v>0.82965</v>
      </c>
      <c r="E151" t="n">
        <v>11.476</v>
      </c>
      <c r="F151" t="n">
        <v>7.4614</v>
      </c>
      <c r="G151" t="n">
        <v>0.9297</v>
      </c>
      <c r="H151" t="n">
        <v>162.89</v>
      </c>
      <c r="I151" t="n">
        <v>1.4946</v>
      </c>
      <c r="J151" t="n">
        <v>1.6674</v>
      </c>
      <c r="K151" t="n">
        <v>11.8685</v>
      </c>
    </row>
    <row r="152">
      <c r="A152" t="inlineStr">
        <is>
          <t>2024-12-23</t>
        </is>
      </c>
      <c r="B152" t="n">
        <v>1</v>
      </c>
      <c r="C152" t="n">
        <v>1.0393</v>
      </c>
      <c r="D152" t="n">
        <v>0.82995</v>
      </c>
      <c r="E152" t="n">
        <v>11.484</v>
      </c>
      <c r="F152" t="n">
        <v>7.459</v>
      </c>
      <c r="G152" t="n">
        <v>0.9336</v>
      </c>
      <c r="H152" t="n">
        <v>163.36</v>
      </c>
      <c r="I152" t="n">
        <v>1.4978</v>
      </c>
      <c r="J152" t="n">
        <v>1.6667</v>
      </c>
      <c r="K152" t="n">
        <v>11.807</v>
      </c>
    </row>
    <row r="153">
      <c r="A153" t="inlineStr">
        <is>
          <t>2024-12-24</t>
        </is>
      </c>
      <c r="B153" t="n">
        <v>1</v>
      </c>
      <c r="C153" t="n">
        <v>1.0395</v>
      </c>
      <c r="D153" t="n">
        <v>0.82805</v>
      </c>
      <c r="E153" t="n">
        <v>11.5335</v>
      </c>
      <c r="F153" t="n">
        <v>7.4608</v>
      </c>
      <c r="G153" t="n">
        <v>0.9358</v>
      </c>
      <c r="H153" t="n">
        <v>163.25</v>
      </c>
      <c r="I153" t="n">
        <v>1.4988</v>
      </c>
      <c r="J153" t="n">
        <v>1.6681</v>
      </c>
      <c r="K153" t="n">
        <v>11.849</v>
      </c>
    </row>
    <row r="154">
      <c r="A154" t="inlineStr">
        <is>
          <t>2024-12-27</t>
        </is>
      </c>
      <c r="B154" t="n">
        <v>1</v>
      </c>
      <c r="C154" t="n">
        <v>1.0435</v>
      </c>
      <c r="D154" t="n">
        <v>0.8309800000000001</v>
      </c>
      <c r="E154" t="n">
        <v>11.4795</v>
      </c>
      <c r="F154" t="n">
        <v>7.4602</v>
      </c>
      <c r="G154" t="n">
        <v>0.9396</v>
      </c>
      <c r="H154" t="n">
        <v>164.65</v>
      </c>
      <c r="I154" t="n">
        <v>1.5002</v>
      </c>
      <c r="J154" t="n">
        <v>1.6777</v>
      </c>
      <c r="K154" t="n">
        <v>11.8435</v>
      </c>
    </row>
    <row r="155">
      <c r="A155" t="inlineStr">
        <is>
          <t>2024-12-30</t>
        </is>
      </c>
      <c r="B155" t="n">
        <v>1</v>
      </c>
      <c r="C155" t="n">
        <v>1.0444</v>
      </c>
      <c r="D155" t="n">
        <v>0.8295</v>
      </c>
      <c r="E155" t="n">
        <v>11.4865</v>
      </c>
      <c r="F155" t="n">
        <v>7.46</v>
      </c>
      <c r="G155" t="n">
        <v>0.9435</v>
      </c>
      <c r="H155" t="n">
        <v>164.57</v>
      </c>
      <c r="I155" t="n">
        <v>1.5035</v>
      </c>
      <c r="J155" t="n">
        <v>1.6756</v>
      </c>
      <c r="K155" t="n">
        <v>11.8455</v>
      </c>
    </row>
    <row r="156">
      <c r="A156" t="inlineStr">
        <is>
          <t>2024-12-31</t>
        </is>
      </c>
      <c r="B156" t="n">
        <v>1</v>
      </c>
      <c r="C156" t="n">
        <v>1.0389</v>
      </c>
      <c r="D156" t="n">
        <v>0.82918</v>
      </c>
      <c r="E156" t="n">
        <v>11.459</v>
      </c>
      <c r="F156" t="n">
        <v>7.4578</v>
      </c>
      <c r="G156" t="n">
        <v>0.9412</v>
      </c>
      <c r="H156" t="n">
        <v>163.06</v>
      </c>
      <c r="I156" t="n">
        <v>1.4948</v>
      </c>
      <c r="J156" t="n">
        <v>1.6772</v>
      </c>
      <c r="K156" t="n">
        <v>11.795</v>
      </c>
    </row>
    <row r="157">
      <c r="A157" t="inlineStr">
        <is>
          <t>2025-01-02</t>
        </is>
      </c>
      <c r="B157" t="n">
        <v>1</v>
      </c>
      <c r="C157" t="n">
        <v>1.0321</v>
      </c>
      <c r="D157" t="n">
        <v>0.83118</v>
      </c>
      <c r="E157" t="n">
        <v>11.4223</v>
      </c>
      <c r="F157" t="n">
        <v>7.4583</v>
      </c>
      <c r="G157" t="n">
        <v>0.9371</v>
      </c>
      <c r="H157" t="n">
        <v>162.04</v>
      </c>
      <c r="I157" t="n">
        <v>1.4885</v>
      </c>
      <c r="J157" t="n">
        <v>1.6618</v>
      </c>
      <c r="K157" t="n">
        <v>11.7173</v>
      </c>
    </row>
    <row r="158">
      <c r="A158" t="inlineStr">
        <is>
          <t>2025-01-03</t>
        </is>
      </c>
      <c r="B158" t="n">
        <v>1</v>
      </c>
      <c r="C158" t="n">
        <v>1.0299</v>
      </c>
      <c r="D158" t="n">
        <v>0.8299299999999999</v>
      </c>
      <c r="E158" t="n">
        <v>11.4395</v>
      </c>
      <c r="F158" t="n">
        <v>7.4599</v>
      </c>
      <c r="G158" t="n">
        <v>0.9362</v>
      </c>
      <c r="H158" t="n">
        <v>161.77</v>
      </c>
      <c r="I158" t="n">
        <v>1.4842</v>
      </c>
      <c r="J158" t="n">
        <v>1.6556</v>
      </c>
      <c r="K158" t="n">
        <v>11.713</v>
      </c>
    </row>
    <row r="159">
      <c r="A159" t="inlineStr">
        <is>
          <t>2025-01-06</t>
        </is>
      </c>
      <c r="B159" t="n">
        <v>1</v>
      </c>
      <c r="C159" t="n">
        <v>1.0426</v>
      </c>
      <c r="D159" t="n">
        <v>0.8309800000000001</v>
      </c>
      <c r="E159" t="n">
        <v>11.4645</v>
      </c>
      <c r="F159" t="n">
        <v>7.4591</v>
      </c>
      <c r="G159" t="n">
        <v>0.9396</v>
      </c>
      <c r="H159" t="n">
        <v>163.25</v>
      </c>
      <c r="I159" t="n">
        <v>1.4914</v>
      </c>
      <c r="J159" t="n">
        <v>1.6555</v>
      </c>
      <c r="K159" t="n">
        <v>11.7095</v>
      </c>
    </row>
    <row r="160">
      <c r="A160" t="inlineStr">
        <is>
          <t>2025-01-07</t>
        </is>
      </c>
      <c r="B160" t="n">
        <v>1</v>
      </c>
      <c r="C160" t="n">
        <v>1.0393</v>
      </c>
      <c r="D160" t="n">
        <v>0.8291500000000001</v>
      </c>
      <c r="E160" t="n">
        <v>11.475</v>
      </c>
      <c r="F160" t="n">
        <v>7.4592</v>
      </c>
      <c r="G160" t="n">
        <v>0.9426</v>
      </c>
      <c r="H160" t="n">
        <v>163.86</v>
      </c>
      <c r="I160" t="n">
        <v>1.4878</v>
      </c>
      <c r="J160" t="n">
        <v>1.6557</v>
      </c>
      <c r="K160" t="n">
        <v>11.7385</v>
      </c>
    </row>
    <row r="161">
      <c r="A161" t="inlineStr">
        <is>
          <t>2025-01-08</t>
        </is>
      </c>
      <c r="B161" t="n">
        <v>1</v>
      </c>
      <c r="C161" t="n">
        <v>1.0286</v>
      </c>
      <c r="D161" t="n">
        <v>0.83403</v>
      </c>
      <c r="E161" t="n">
        <v>11.5125</v>
      </c>
      <c r="F161" t="n">
        <v>7.4608</v>
      </c>
      <c r="G161" t="n">
        <v>0.9379</v>
      </c>
      <c r="H161" t="n">
        <v>162.94</v>
      </c>
      <c r="I161" t="n">
        <v>1.4803</v>
      </c>
      <c r="J161" t="n">
        <v>1.66</v>
      </c>
      <c r="K161" t="n">
        <v>11.738</v>
      </c>
    </row>
    <row r="162">
      <c r="A162" t="inlineStr">
        <is>
          <t>2025-01-09</t>
        </is>
      </c>
      <c r="B162" t="n">
        <v>1</v>
      </c>
      <c r="C162" t="n">
        <v>1.0305</v>
      </c>
      <c r="D162" t="n">
        <v>0.83808</v>
      </c>
      <c r="E162" t="n">
        <v>11.4945</v>
      </c>
      <c r="F162" t="n">
        <v>7.4609</v>
      </c>
      <c r="G162" t="n">
        <v>0.9397</v>
      </c>
      <c r="H162" t="n">
        <v>162.56</v>
      </c>
      <c r="I162" t="n">
        <v>1.4831</v>
      </c>
      <c r="J162" t="n">
        <v>1.663</v>
      </c>
      <c r="K162" t="n">
        <v>11.7605</v>
      </c>
    </row>
    <row r="163">
      <c r="A163" t="inlineStr">
        <is>
          <t>2025-01-10</t>
        </is>
      </c>
      <c r="B163" t="n">
        <v>1</v>
      </c>
      <c r="C163" t="n">
        <v>1.0304</v>
      </c>
      <c r="D163" t="n">
        <v>0.83693</v>
      </c>
      <c r="E163" t="n">
        <v>11.497</v>
      </c>
      <c r="F163" t="n">
        <v>7.4606</v>
      </c>
      <c r="G163" t="n">
        <v>0.9416</v>
      </c>
      <c r="H163" t="n">
        <v>162.86</v>
      </c>
      <c r="I163" t="n">
        <v>1.4845</v>
      </c>
      <c r="J163" t="n">
        <v>1.6655</v>
      </c>
      <c r="K163" t="n">
        <v>11.757</v>
      </c>
    </row>
    <row r="164">
      <c r="A164" t="inlineStr">
        <is>
          <t>2025-01-13</t>
        </is>
      </c>
      <c r="B164" t="n">
        <v>1</v>
      </c>
      <c r="C164" t="n">
        <v>1.0198</v>
      </c>
      <c r="D164" t="n">
        <v>0.8416</v>
      </c>
      <c r="E164" t="n">
        <v>11.5055</v>
      </c>
      <c r="F164" t="n">
        <v>7.4605</v>
      </c>
      <c r="G164" t="n">
        <v>0.9346</v>
      </c>
      <c r="H164" t="n">
        <v>160.22</v>
      </c>
      <c r="I164" t="n">
        <v>1.4699</v>
      </c>
      <c r="J164" t="n">
        <v>1.6578</v>
      </c>
      <c r="K164" t="n">
        <v>11.709</v>
      </c>
    </row>
    <row r="165">
      <c r="A165" t="inlineStr">
        <is>
          <t>2025-01-14</t>
        </is>
      </c>
      <c r="B165" t="n">
        <v>1</v>
      </c>
      <c r="C165" t="n">
        <v>1.0245</v>
      </c>
      <c r="D165" t="n">
        <v>0.84288</v>
      </c>
      <c r="E165" t="n">
        <v>11.512</v>
      </c>
      <c r="F165" t="n">
        <v>7.4607</v>
      </c>
      <c r="G165" t="n">
        <v>0.9395</v>
      </c>
      <c r="H165" t="n">
        <v>161.63</v>
      </c>
      <c r="I165" t="n">
        <v>1.4744</v>
      </c>
      <c r="J165" t="n">
        <v>1.6601</v>
      </c>
      <c r="K165" t="n">
        <v>11.7195</v>
      </c>
    </row>
    <row r="166">
      <c r="A166" t="inlineStr">
        <is>
          <t>2025-01-15</t>
        </is>
      </c>
      <c r="B166" t="n">
        <v>1</v>
      </c>
      <c r="C166" t="n">
        <v>1.03</v>
      </c>
      <c r="D166" t="n">
        <v>0.84313</v>
      </c>
      <c r="E166" t="n">
        <v>11.5015</v>
      </c>
      <c r="F166" t="n">
        <v>7.4611</v>
      </c>
      <c r="G166" t="n">
        <v>0.9394</v>
      </c>
      <c r="H166" t="n">
        <v>161.75</v>
      </c>
      <c r="I166" t="n">
        <v>1.4784</v>
      </c>
      <c r="J166" t="n">
        <v>1.6616</v>
      </c>
      <c r="K166" t="n">
        <v>11.7035</v>
      </c>
    </row>
    <row r="167">
      <c r="A167" t="inlineStr">
        <is>
          <t>2025-01-16</t>
        </is>
      </c>
      <c r="B167" t="n">
        <v>1</v>
      </c>
      <c r="C167" t="n">
        <v>1.0272</v>
      </c>
      <c r="D167" t="n">
        <v>0.84258</v>
      </c>
      <c r="E167" t="n">
        <v>11.485</v>
      </c>
      <c r="F167" t="n">
        <v>7.4609</v>
      </c>
      <c r="G167" t="n">
        <v>0.9376</v>
      </c>
      <c r="H167" t="n">
        <v>160.46</v>
      </c>
      <c r="I167" t="n">
        <v>1.4776</v>
      </c>
      <c r="J167" t="n">
        <v>1.6574</v>
      </c>
      <c r="K167" t="n">
        <v>11.6965</v>
      </c>
    </row>
    <row r="168">
      <c r="A168" t="inlineStr">
        <is>
          <t>2025-01-17</t>
        </is>
      </c>
      <c r="B168" t="n">
        <v>1</v>
      </c>
      <c r="C168" t="n">
        <v>1.0298</v>
      </c>
      <c r="D168" t="n">
        <v>0.84453</v>
      </c>
      <c r="E168" t="n">
        <v>11.506</v>
      </c>
      <c r="F168" t="n">
        <v>7.4608</v>
      </c>
      <c r="G168" t="n">
        <v>0.9394</v>
      </c>
      <c r="H168" t="n">
        <v>160.23</v>
      </c>
      <c r="I168" t="n">
        <v>1.4864</v>
      </c>
      <c r="J168" t="n">
        <v>1.6646</v>
      </c>
      <c r="K168" t="n">
        <v>11.759</v>
      </c>
    </row>
    <row r="169">
      <c r="A169" t="inlineStr">
        <is>
          <t>2025-01-20</t>
        </is>
      </c>
      <c r="B169" t="n">
        <v>1</v>
      </c>
      <c r="C169" t="n">
        <v>1.0316</v>
      </c>
      <c r="D169" t="n">
        <v>0.84588</v>
      </c>
      <c r="E169" t="n">
        <v>11.4945</v>
      </c>
      <c r="F169" t="n">
        <v>7.4611</v>
      </c>
      <c r="G169" t="n">
        <v>0.9429</v>
      </c>
      <c r="H169" t="n">
        <v>161.36</v>
      </c>
      <c r="I169" t="n">
        <v>1.4924</v>
      </c>
      <c r="J169" t="n">
        <v>1.6627</v>
      </c>
      <c r="K169" t="n">
        <v>11.7665</v>
      </c>
    </row>
    <row r="170">
      <c r="A170" t="inlineStr">
        <is>
          <t>2025-01-21</t>
        </is>
      </c>
      <c r="B170" t="n">
        <v>1</v>
      </c>
      <c r="C170" t="n">
        <v>1.0357</v>
      </c>
      <c r="D170" t="n">
        <v>0.84553</v>
      </c>
      <c r="E170" t="n">
        <v>11.475</v>
      </c>
      <c r="F170" t="n">
        <v>7.4614</v>
      </c>
      <c r="G170" t="n">
        <v>0.9427</v>
      </c>
      <c r="H170" t="n">
        <v>161.26</v>
      </c>
      <c r="I170" t="n">
        <v>1.4963</v>
      </c>
      <c r="J170" t="n">
        <v>1.6639</v>
      </c>
      <c r="K170" t="n">
        <v>11.817</v>
      </c>
    </row>
    <row r="171">
      <c r="A171" t="inlineStr">
        <is>
          <t>2025-01-22</t>
        </is>
      </c>
      <c r="B171" t="n">
        <v>1</v>
      </c>
      <c r="C171" t="n">
        <v>1.0443</v>
      </c>
      <c r="D171" t="n">
        <v>0.84466</v>
      </c>
      <c r="E171" t="n">
        <v>11.467</v>
      </c>
      <c r="F171" t="n">
        <v>7.4612</v>
      </c>
      <c r="G171" t="n">
        <v>0.9449</v>
      </c>
      <c r="H171" t="n">
        <v>162.72</v>
      </c>
      <c r="I171" t="n">
        <v>1.4972</v>
      </c>
      <c r="J171" t="n">
        <v>1.6603</v>
      </c>
      <c r="K171" t="n">
        <v>11.7525</v>
      </c>
    </row>
    <row r="172">
      <c r="A172" t="inlineStr">
        <is>
          <t>2025-01-23</t>
        </is>
      </c>
      <c r="B172" t="n">
        <v>1</v>
      </c>
      <c r="C172" t="n">
        <v>1.0404</v>
      </c>
      <c r="D172" t="n">
        <v>0.84468</v>
      </c>
      <c r="E172" t="n">
        <v>11.4685</v>
      </c>
      <c r="F172" t="n">
        <v>7.4606</v>
      </c>
      <c r="G172" t="n">
        <v>0.9442</v>
      </c>
      <c r="H172" t="n">
        <v>162.58</v>
      </c>
      <c r="I172" t="n">
        <v>1.4984</v>
      </c>
      <c r="J172" t="n">
        <v>1.6594</v>
      </c>
      <c r="K172" t="n">
        <v>11.7305</v>
      </c>
    </row>
    <row r="173">
      <c r="A173" t="inlineStr">
        <is>
          <t>2025-01-24</t>
        </is>
      </c>
      <c r="B173" t="n">
        <v>1</v>
      </c>
      <c r="C173" t="n">
        <v>1.0472</v>
      </c>
      <c r="D173" t="n">
        <v>0.84413</v>
      </c>
      <c r="E173" t="n">
        <v>11.459</v>
      </c>
      <c r="F173" t="n">
        <v>7.4614</v>
      </c>
      <c r="G173" t="n">
        <v>0.9494</v>
      </c>
      <c r="H173" t="n">
        <v>163.9</v>
      </c>
      <c r="I173" t="n">
        <v>1.5015</v>
      </c>
      <c r="J173" t="n">
        <v>1.66</v>
      </c>
      <c r="K173" t="n">
        <v>11.7495</v>
      </c>
    </row>
    <row r="174">
      <c r="A174" t="inlineStr">
        <is>
          <t>2025-01-27</t>
        </is>
      </c>
      <c r="B174" t="n">
        <v>1</v>
      </c>
      <c r="C174" t="n">
        <v>1.053</v>
      </c>
      <c r="D174" t="n">
        <v>0.84106</v>
      </c>
      <c r="E174" t="n">
        <v>11.496</v>
      </c>
      <c r="F174" t="n">
        <v>7.4625</v>
      </c>
      <c r="G174" t="n">
        <v>0.9453</v>
      </c>
      <c r="H174" t="n">
        <v>162.21</v>
      </c>
      <c r="I174" t="n">
        <v>1.5096</v>
      </c>
      <c r="J174" t="n">
        <v>1.67</v>
      </c>
      <c r="K174" t="n">
        <v>11.8095</v>
      </c>
    </row>
    <row r="175">
      <c r="A175" t="inlineStr">
        <is>
          <t>2025-01-28</t>
        </is>
      </c>
      <c r="B175" t="n">
        <v>1</v>
      </c>
      <c r="C175" t="n">
        <v>1.0421</v>
      </c>
      <c r="D175" t="n">
        <v>0.83868</v>
      </c>
      <c r="E175" t="n">
        <v>11.478</v>
      </c>
      <c r="F175" t="n">
        <v>7.4626</v>
      </c>
      <c r="G175" t="n">
        <v>0.9441000000000001</v>
      </c>
      <c r="H175" t="n">
        <v>161.86</v>
      </c>
      <c r="I175" t="n">
        <v>1.5019</v>
      </c>
      <c r="J175" t="n">
        <v>1.6698</v>
      </c>
      <c r="K175" t="n">
        <v>11.7785</v>
      </c>
    </row>
    <row r="176">
      <c r="A176" t="inlineStr">
        <is>
          <t>2025-01-29</t>
        </is>
      </c>
      <c r="B176" t="n">
        <v>1</v>
      </c>
      <c r="C176" t="n">
        <v>1.0396</v>
      </c>
      <c r="D176" t="n">
        <v>0.83723</v>
      </c>
      <c r="E176" t="n">
        <v>11.4555</v>
      </c>
      <c r="F176" t="n">
        <v>7.4627</v>
      </c>
      <c r="G176" t="n">
        <v>0.9429999999999999</v>
      </c>
      <c r="H176" t="n">
        <v>161.5</v>
      </c>
      <c r="I176" t="n">
        <v>1.5011</v>
      </c>
      <c r="J176" t="n">
        <v>1.671</v>
      </c>
      <c r="K176" t="n">
        <v>11.7785</v>
      </c>
    </row>
    <row r="177">
      <c r="A177" t="inlineStr">
        <is>
          <t>2025-01-30</t>
        </is>
      </c>
      <c r="B177" t="n">
        <v>1</v>
      </c>
      <c r="C177" t="n">
        <v>1.0403</v>
      </c>
      <c r="D177" t="n">
        <v>0.83685</v>
      </c>
      <c r="E177" t="n">
        <v>11.47</v>
      </c>
      <c r="F177" t="n">
        <v>7.4616</v>
      </c>
      <c r="G177" t="n">
        <v>0.9441000000000001</v>
      </c>
      <c r="H177" t="n">
        <v>160.32</v>
      </c>
      <c r="I177" t="n">
        <v>1.4997</v>
      </c>
      <c r="J177" t="n">
        <v>1.6705</v>
      </c>
      <c r="K177" t="n">
        <v>11.7615</v>
      </c>
    </row>
    <row r="178">
      <c r="A178" t="inlineStr">
        <is>
          <t>2025-01-31</t>
        </is>
      </c>
      <c r="B178" t="n">
        <v>1</v>
      </c>
      <c r="C178" t="n">
        <v>1.0393</v>
      </c>
      <c r="D178" t="n">
        <v>0.83608</v>
      </c>
      <c r="E178" t="n">
        <v>11.474</v>
      </c>
      <c r="F178" t="n">
        <v>7.4618</v>
      </c>
      <c r="G178" t="n">
        <v>0.9449</v>
      </c>
      <c r="H178" t="n">
        <v>160.99</v>
      </c>
      <c r="I178" t="n">
        <v>1.5035</v>
      </c>
      <c r="J178" t="n">
        <v>1.6702</v>
      </c>
      <c r="K178" t="n">
        <v>11.7373</v>
      </c>
    </row>
    <row r="179">
      <c r="A179" t="inlineStr">
        <is>
          <t>2025-02-03</t>
        </is>
      </c>
      <c r="B179" t="n">
        <v>1</v>
      </c>
      <c r="C179" t="n">
        <v>1.0274</v>
      </c>
      <c r="D179" t="n">
        <v>0.83136</v>
      </c>
      <c r="E179" t="n">
        <v>11.481</v>
      </c>
      <c r="F179" t="n">
        <v>7.4618</v>
      </c>
      <c r="G179" t="n">
        <v>0.9393</v>
      </c>
      <c r="H179" t="n">
        <v>158.87</v>
      </c>
      <c r="I179" t="n">
        <v>1.5051</v>
      </c>
      <c r="J179" t="n">
        <v>1.6671</v>
      </c>
      <c r="K179" t="n">
        <v>11.7138</v>
      </c>
    </row>
    <row r="180">
      <c r="A180" t="inlineStr">
        <is>
          <t>2025-02-04</t>
        </is>
      </c>
      <c r="B180" t="n">
        <v>1</v>
      </c>
      <c r="C180" t="n">
        <v>1.0335</v>
      </c>
      <c r="D180" t="n">
        <v>0.83188</v>
      </c>
      <c r="E180" t="n">
        <v>11.418</v>
      </c>
      <c r="F180" t="n">
        <v>7.461</v>
      </c>
      <c r="G180" t="n">
        <v>0.9396</v>
      </c>
      <c r="H180" t="n">
        <v>160.52</v>
      </c>
      <c r="I180" t="n">
        <v>1.4894</v>
      </c>
      <c r="J180" t="n">
        <v>1.6629</v>
      </c>
      <c r="K180" t="n">
        <v>11.721</v>
      </c>
    </row>
    <row r="181">
      <c r="A181" t="inlineStr">
        <is>
          <t>2025-02-05</t>
        </is>
      </c>
      <c r="B181" t="n">
        <v>1</v>
      </c>
      <c r="C181" t="n">
        <v>1.0422</v>
      </c>
      <c r="D181" t="n">
        <v>0.83085</v>
      </c>
      <c r="E181" t="n">
        <v>11.3583</v>
      </c>
      <c r="F181" t="n">
        <v>7.4597</v>
      </c>
      <c r="G181" t="n">
        <v>0.9395</v>
      </c>
      <c r="H181" t="n">
        <v>159.25</v>
      </c>
      <c r="I181" t="n">
        <v>1.4876</v>
      </c>
      <c r="J181" t="n">
        <v>1.658</v>
      </c>
      <c r="K181" t="n">
        <v>11.6693</v>
      </c>
    </row>
    <row r="182">
      <c r="A182" t="inlineStr">
        <is>
          <t>2025-02-06</t>
        </is>
      </c>
      <c r="B182" t="n">
        <v>1</v>
      </c>
      <c r="C182" t="n">
        <v>1.036</v>
      </c>
      <c r="D182" t="n">
        <v>0.83688</v>
      </c>
      <c r="E182" t="n">
        <v>11.321</v>
      </c>
      <c r="F182" t="n">
        <v>7.4596</v>
      </c>
      <c r="G182" t="n">
        <v>0.9385</v>
      </c>
      <c r="H182" t="n">
        <v>157.95</v>
      </c>
      <c r="I182" t="n">
        <v>1.4865</v>
      </c>
      <c r="J182" t="n">
        <v>1.6547</v>
      </c>
      <c r="K182" t="n">
        <v>11.6585</v>
      </c>
    </row>
    <row r="183">
      <c r="A183" t="inlineStr">
        <is>
          <t>2025-02-07</t>
        </is>
      </c>
      <c r="B183" t="n">
        <v>1</v>
      </c>
      <c r="C183" t="n">
        <v>1.0377</v>
      </c>
      <c r="D183" t="n">
        <v>0.83353</v>
      </c>
      <c r="E183" t="n">
        <v>11.2865</v>
      </c>
      <c r="F183" t="n">
        <v>7.46</v>
      </c>
      <c r="G183" t="n">
        <v>0.9418</v>
      </c>
      <c r="H183" t="n">
        <v>157.77</v>
      </c>
      <c r="I183" t="n">
        <v>1.4883</v>
      </c>
      <c r="J183" t="n">
        <v>1.6525</v>
      </c>
      <c r="K183" t="n">
        <v>11.625</v>
      </c>
    </row>
    <row r="184">
      <c r="A184" t="inlineStr">
        <is>
          <t>2025-02-10</t>
        </is>
      </c>
      <c r="B184" t="n">
        <v>1</v>
      </c>
      <c r="C184" t="n">
        <v>1.032</v>
      </c>
      <c r="D184" t="n">
        <v>0.83283</v>
      </c>
      <c r="E184" t="n">
        <v>11.2765</v>
      </c>
      <c r="F184" t="n">
        <v>7.4584</v>
      </c>
      <c r="G184" t="n">
        <v>0.9396</v>
      </c>
      <c r="H184" t="n">
        <v>156.92</v>
      </c>
      <c r="I184" t="n">
        <v>1.4798</v>
      </c>
      <c r="J184" t="n">
        <v>1.6448</v>
      </c>
      <c r="K184" t="n">
        <v>11.5745</v>
      </c>
    </row>
    <row r="185">
      <c r="A185" t="inlineStr">
        <is>
          <t>2025-02-11</t>
        </is>
      </c>
      <c r="B185" t="n">
        <v>1</v>
      </c>
      <c r="C185" t="n">
        <v>1.0324</v>
      </c>
      <c r="D185" t="n">
        <v>0.83355</v>
      </c>
      <c r="E185" t="n">
        <v>11.2525</v>
      </c>
      <c r="F185" t="n">
        <v>7.4582</v>
      </c>
      <c r="G185" t="n">
        <v>0.9429</v>
      </c>
      <c r="H185" t="n">
        <v>157.28</v>
      </c>
      <c r="I185" t="n">
        <v>1.4789</v>
      </c>
      <c r="J185" t="n">
        <v>1.6442</v>
      </c>
      <c r="K185" t="n">
        <v>11.5755</v>
      </c>
    </row>
    <row r="186">
      <c r="A186" t="inlineStr">
        <is>
          <t>2025-02-12</t>
        </is>
      </c>
      <c r="B186" t="n">
        <v>1</v>
      </c>
      <c r="C186" t="n">
        <v>1.037</v>
      </c>
      <c r="D186" t="n">
        <v>0.83338</v>
      </c>
      <c r="E186" t="n">
        <v>11.2895</v>
      </c>
      <c r="F186" t="n">
        <v>7.4583</v>
      </c>
      <c r="G186" t="n">
        <v>0.9457</v>
      </c>
      <c r="H186" t="n">
        <v>159.22</v>
      </c>
      <c r="I186" t="n">
        <v>1.483</v>
      </c>
      <c r="J186" t="n">
        <v>1.6525</v>
      </c>
      <c r="K186" t="n">
        <v>11.662</v>
      </c>
    </row>
    <row r="187">
      <c r="A187" t="inlineStr">
        <is>
          <t>2025-02-13</t>
        </is>
      </c>
      <c r="B187" t="n">
        <v>1</v>
      </c>
      <c r="C187" t="n">
        <v>1.039</v>
      </c>
      <c r="D187" t="n">
        <v>0.83313</v>
      </c>
      <c r="E187" t="n">
        <v>11.2815</v>
      </c>
      <c r="F187" t="n">
        <v>7.4586</v>
      </c>
      <c r="G187" t="n">
        <v>0.9421</v>
      </c>
      <c r="H187" t="n">
        <v>159.79</v>
      </c>
      <c r="I187" t="n">
        <v>1.4844</v>
      </c>
      <c r="J187" t="n">
        <v>1.6591</v>
      </c>
      <c r="K187" t="n">
        <v>11.7145</v>
      </c>
    </row>
    <row r="188">
      <c r="A188" t="inlineStr">
        <is>
          <t>2025-02-14</t>
        </is>
      </c>
      <c r="B188" t="n">
        <v>1</v>
      </c>
      <c r="C188" t="n">
        <v>1.0478</v>
      </c>
      <c r="D188" t="n">
        <v>0.8321499999999999</v>
      </c>
      <c r="E188" t="n">
        <v>11.2445</v>
      </c>
      <c r="F188" t="n">
        <v>7.459</v>
      </c>
      <c r="G188" t="n">
        <v>0.9442</v>
      </c>
      <c r="H188" t="n">
        <v>160.09</v>
      </c>
      <c r="I188" t="n">
        <v>1.4856</v>
      </c>
      <c r="J188" t="n">
        <v>1.6514</v>
      </c>
      <c r="K188" t="n">
        <v>11.6515</v>
      </c>
    </row>
    <row r="189">
      <c r="A189" t="inlineStr">
        <is>
          <t>2025-02-17</t>
        </is>
      </c>
      <c r="B189" t="n">
        <v>1</v>
      </c>
      <c r="C189" t="n">
        <v>1.0473</v>
      </c>
      <c r="D189" t="n">
        <v>0.83133</v>
      </c>
      <c r="E189" t="n">
        <v>11.216</v>
      </c>
      <c r="F189" t="n">
        <v>7.4597</v>
      </c>
      <c r="G189" t="n">
        <v>0.944</v>
      </c>
      <c r="H189" t="n">
        <v>158.67</v>
      </c>
      <c r="I189" t="n">
        <v>1.4861</v>
      </c>
      <c r="J189" t="n">
        <v>1.6456</v>
      </c>
      <c r="K189" t="n">
        <v>11.6415</v>
      </c>
    </row>
    <row r="190">
      <c r="A190" t="inlineStr">
        <is>
          <t>2025-02-18</t>
        </is>
      </c>
      <c r="B190" t="n">
        <v>1</v>
      </c>
      <c r="C190" t="n">
        <v>1.0447</v>
      </c>
      <c r="D190" t="n">
        <v>0.83025</v>
      </c>
      <c r="E190" t="n">
        <v>11.2115</v>
      </c>
      <c r="F190" t="n">
        <v>7.4582</v>
      </c>
      <c r="G190" t="n">
        <v>0.9425</v>
      </c>
      <c r="H190" t="n">
        <v>158.55</v>
      </c>
      <c r="I190" t="n">
        <v>1.4844</v>
      </c>
      <c r="J190" t="n">
        <v>1.6466</v>
      </c>
      <c r="K190" t="n">
        <v>11.659</v>
      </c>
    </row>
    <row r="191">
      <c r="A191" t="inlineStr">
        <is>
          <t>2025-02-19</t>
        </is>
      </c>
      <c r="B191" t="n">
        <v>1</v>
      </c>
      <c r="C191" t="n">
        <v>1.0434</v>
      </c>
      <c r="D191" t="n">
        <v>0.82838</v>
      </c>
      <c r="E191" t="n">
        <v>11.214</v>
      </c>
      <c r="F191" t="n">
        <v>7.4588</v>
      </c>
      <c r="G191" t="n">
        <v>0.9435</v>
      </c>
      <c r="H191" t="n">
        <v>158.41</v>
      </c>
      <c r="I191" t="n">
        <v>1.4821</v>
      </c>
      <c r="J191" t="n">
        <v>1.6419</v>
      </c>
      <c r="K191" t="n">
        <v>11.629</v>
      </c>
    </row>
    <row r="192">
      <c r="A192" t="inlineStr">
        <is>
          <t>2025-02-20</t>
        </is>
      </c>
      <c r="B192" t="n">
        <v>1</v>
      </c>
      <c r="C192" t="n">
        <v>1.0443</v>
      </c>
      <c r="D192" t="n">
        <v>0.82823</v>
      </c>
      <c r="E192" t="n">
        <v>11.166</v>
      </c>
      <c r="F192" t="n">
        <v>7.459</v>
      </c>
      <c r="G192" t="n">
        <v>0.9423</v>
      </c>
      <c r="H192" t="n">
        <v>156.6</v>
      </c>
      <c r="I192" t="n">
        <v>1.4841</v>
      </c>
      <c r="J192" t="n">
        <v>1.6382</v>
      </c>
      <c r="K192" t="n">
        <v>11.609</v>
      </c>
    </row>
    <row r="193">
      <c r="A193" t="inlineStr">
        <is>
          <t>2025-02-21</t>
        </is>
      </c>
      <c r="B193" t="n">
        <v>1</v>
      </c>
      <c r="C193" t="n">
        <v>1.0465</v>
      </c>
      <c r="D193" t="n">
        <v>0.8276</v>
      </c>
      <c r="E193" t="n">
        <v>11.1425</v>
      </c>
      <c r="F193" t="n">
        <v>7.4588</v>
      </c>
      <c r="G193" t="n">
        <v>0.9419999999999999</v>
      </c>
      <c r="H193" t="n">
        <v>157.46</v>
      </c>
      <c r="I193" t="n">
        <v>1.4856</v>
      </c>
      <c r="J193" t="n">
        <v>1.6394</v>
      </c>
      <c r="K193" t="n">
        <v>11.629</v>
      </c>
    </row>
    <row r="194">
      <c r="A194" t="inlineStr">
        <is>
          <t>2025-02-24</t>
        </is>
      </c>
      <c r="B194" t="n">
        <v>1</v>
      </c>
      <c r="C194" t="n">
        <v>1.0466</v>
      </c>
      <c r="D194" t="n">
        <v>0.8283</v>
      </c>
      <c r="E194" t="n">
        <v>11.153</v>
      </c>
      <c r="F194" t="n">
        <v>7.4603</v>
      </c>
      <c r="G194" t="n">
        <v>0.9415</v>
      </c>
      <c r="H194" t="n">
        <v>156.81</v>
      </c>
      <c r="I194" t="n">
        <v>1.4876</v>
      </c>
      <c r="J194" t="n">
        <v>1.6434</v>
      </c>
      <c r="K194" t="n">
        <v>11.6355</v>
      </c>
    </row>
    <row r="195">
      <c r="A195" t="inlineStr">
        <is>
          <t>2025-02-25</t>
        </is>
      </c>
      <c r="B195" t="n">
        <v>1</v>
      </c>
      <c r="C195" t="n">
        <v>1.0497</v>
      </c>
      <c r="D195" t="n">
        <v>0.82908</v>
      </c>
      <c r="E195" t="n">
        <v>11.1455</v>
      </c>
      <c r="F195" t="n">
        <v>7.4595</v>
      </c>
      <c r="G195" t="n">
        <v>0.9386</v>
      </c>
      <c r="H195" t="n">
        <v>157.19</v>
      </c>
      <c r="I195" t="n">
        <v>1.4969</v>
      </c>
      <c r="J195" t="n">
        <v>1.6538</v>
      </c>
      <c r="K195" t="n">
        <v>11.6638</v>
      </c>
    </row>
    <row r="196">
      <c r="A196" t="inlineStr">
        <is>
          <t>2025-02-26</t>
        </is>
      </c>
      <c r="B196" t="n">
        <v>1</v>
      </c>
      <c r="C196" t="n">
        <v>1.0487</v>
      </c>
      <c r="D196" t="n">
        <v>0.82868</v>
      </c>
      <c r="E196" t="n">
        <v>11.143</v>
      </c>
      <c r="F196" t="n">
        <v>7.4584</v>
      </c>
      <c r="G196" t="n">
        <v>0.9392</v>
      </c>
      <c r="H196" t="n">
        <v>156.7</v>
      </c>
      <c r="I196" t="n">
        <v>1.5054</v>
      </c>
      <c r="J196" t="n">
        <v>1.6622</v>
      </c>
      <c r="K196" t="n">
        <v>11.6895</v>
      </c>
    </row>
    <row r="197">
      <c r="A197" t="inlineStr">
        <is>
          <t>2025-02-27</t>
        </is>
      </c>
      <c r="B197" t="n">
        <v>1</v>
      </c>
      <c r="C197" t="n">
        <v>1.0477</v>
      </c>
      <c r="D197" t="n">
        <v>0.82673</v>
      </c>
      <c r="E197" t="n">
        <v>11.159</v>
      </c>
      <c r="F197" t="n">
        <v>7.4584</v>
      </c>
      <c r="G197" t="n">
        <v>0.9407</v>
      </c>
      <c r="H197" t="n">
        <v>156.73</v>
      </c>
      <c r="I197" t="n">
        <v>1.504</v>
      </c>
      <c r="J197" t="n">
        <v>1.6638</v>
      </c>
      <c r="K197" t="n">
        <v>11.7015</v>
      </c>
    </row>
    <row r="198">
      <c r="A198" t="inlineStr">
        <is>
          <t>2025-02-28</t>
        </is>
      </c>
      <c r="B198" t="n">
        <v>1</v>
      </c>
      <c r="C198" t="n">
        <v>1.0411</v>
      </c>
      <c r="D198" t="n">
        <v>0.82608</v>
      </c>
      <c r="E198" t="n">
        <v>11.188</v>
      </c>
      <c r="F198" t="n">
        <v>7.4583</v>
      </c>
      <c r="G198" t="n">
        <v>0.9394</v>
      </c>
      <c r="H198" t="n">
        <v>156.96</v>
      </c>
      <c r="I198" t="n">
        <v>1.5019</v>
      </c>
      <c r="J198" t="n">
        <v>1.6741</v>
      </c>
      <c r="K198" t="n">
        <v>11.7245</v>
      </c>
    </row>
    <row r="199">
      <c r="A199" t="inlineStr">
        <is>
          <t>2025-03-03</t>
        </is>
      </c>
      <c r="B199" t="n">
        <v>1</v>
      </c>
      <c r="C199" t="n">
        <v>1.0465</v>
      </c>
      <c r="D199" t="n">
        <v>0.8253</v>
      </c>
      <c r="E199" t="n">
        <v>11.15</v>
      </c>
      <c r="F199" t="n">
        <v>7.4583</v>
      </c>
      <c r="G199" t="n">
        <v>0.9428</v>
      </c>
      <c r="H199" t="n">
        <v>158.33</v>
      </c>
      <c r="I199" t="n">
        <v>1.5104</v>
      </c>
      <c r="J199" t="n">
        <v>1.6811</v>
      </c>
      <c r="K199" t="n">
        <v>11.695</v>
      </c>
    </row>
    <row r="200">
      <c r="A200" t="inlineStr">
        <is>
          <t>2025-03-04</t>
        </is>
      </c>
      <c r="B200" t="n">
        <v>1</v>
      </c>
      <c r="C200" t="n">
        <v>1.0557</v>
      </c>
      <c r="D200" t="n">
        <v>0.8278799999999999</v>
      </c>
      <c r="E200" t="n">
        <v>11.0995</v>
      </c>
      <c r="F200" t="n">
        <v>7.4589</v>
      </c>
      <c r="G200" t="n">
        <v>0.9371</v>
      </c>
      <c r="H200" t="n">
        <v>156.5</v>
      </c>
      <c r="I200" t="n">
        <v>1.5224</v>
      </c>
      <c r="J200" t="n">
        <v>1.6919</v>
      </c>
      <c r="K200" t="n">
        <v>11.808</v>
      </c>
    </row>
    <row r="201">
      <c r="A201" t="inlineStr">
        <is>
          <t>2025-03-05</t>
        </is>
      </c>
      <c r="B201" t="n">
        <v>1</v>
      </c>
      <c r="C201" t="n">
        <v>1.0694</v>
      </c>
      <c r="D201" t="n">
        <v>0.835</v>
      </c>
      <c r="E201" t="n">
        <v>11.0125</v>
      </c>
      <c r="F201" t="n">
        <v>7.4589</v>
      </c>
      <c r="G201" t="n">
        <v>0.9514</v>
      </c>
      <c r="H201" t="n">
        <v>160.09</v>
      </c>
      <c r="I201" t="n">
        <v>1.5398</v>
      </c>
      <c r="J201" t="n">
        <v>1.703</v>
      </c>
      <c r="K201" t="n">
        <v>11.82</v>
      </c>
    </row>
    <row r="202">
      <c r="A202" t="inlineStr">
        <is>
          <t>2025-03-06</t>
        </is>
      </c>
      <c r="B202" t="n">
        <v>1</v>
      </c>
      <c r="C202" t="n">
        <v>1.0796</v>
      </c>
      <c r="D202" t="n">
        <v>0.8379</v>
      </c>
      <c r="E202" t="n">
        <v>10.962</v>
      </c>
      <c r="F202" t="n">
        <v>7.4593</v>
      </c>
      <c r="G202" t="n">
        <v>0.9565</v>
      </c>
      <c r="H202" t="n">
        <v>159.24</v>
      </c>
      <c r="I202" t="n">
        <v>1.5509</v>
      </c>
      <c r="J202" t="n">
        <v>1.7037</v>
      </c>
      <c r="K202" t="n">
        <v>11.716</v>
      </c>
    </row>
    <row r="203">
      <c r="A203" t="inlineStr">
        <is>
          <t>2025-03-07</t>
        </is>
      </c>
      <c r="B203" t="n">
        <v>1</v>
      </c>
      <c r="C203" t="n">
        <v>1.0857</v>
      </c>
      <c r="D203" t="n">
        <v>0.84088</v>
      </c>
      <c r="E203" t="n">
        <v>10.9715</v>
      </c>
      <c r="F203" t="n">
        <v>7.4589</v>
      </c>
      <c r="G203" t="n">
        <v>0.9557</v>
      </c>
      <c r="H203" t="n">
        <v>160.35</v>
      </c>
      <c r="I203" t="n">
        <v>1.5566</v>
      </c>
      <c r="J203" t="n">
        <v>1.7258</v>
      </c>
      <c r="K203" t="n">
        <v>11.759</v>
      </c>
    </row>
    <row r="204">
      <c r="A204" t="inlineStr">
        <is>
          <t>2025-03-10</t>
        </is>
      </c>
      <c r="B204" t="n">
        <v>1</v>
      </c>
      <c r="C204" t="n">
        <v>1.0845</v>
      </c>
      <c r="D204" t="n">
        <v>0.83849</v>
      </c>
      <c r="E204" t="n">
        <v>10.9695</v>
      </c>
      <c r="F204" t="n">
        <v>7.4584</v>
      </c>
      <c r="G204" t="n">
        <v>0.9512</v>
      </c>
      <c r="H204" t="n">
        <v>159.39</v>
      </c>
      <c r="I204" t="n">
        <v>1.5642</v>
      </c>
      <c r="J204" t="n">
        <v>1.7158</v>
      </c>
      <c r="K204" t="n">
        <v>11.6705</v>
      </c>
    </row>
    <row r="205">
      <c r="A205" t="inlineStr">
        <is>
          <t>2025-03-11</t>
        </is>
      </c>
      <c r="B205" t="n">
        <v>1</v>
      </c>
      <c r="C205" t="n">
        <v>1.0912</v>
      </c>
      <c r="D205" t="n">
        <v>0.84374</v>
      </c>
      <c r="E205" t="n">
        <v>10.9815</v>
      </c>
      <c r="F205" t="n">
        <v>7.4587</v>
      </c>
      <c r="G205" t="n">
        <v>0.9608</v>
      </c>
      <c r="H205" t="n">
        <v>161.52</v>
      </c>
      <c r="I205" t="n">
        <v>1.5731</v>
      </c>
      <c r="J205" t="n">
        <v>1.7357</v>
      </c>
      <c r="K205" t="n">
        <v>11.634</v>
      </c>
    </row>
    <row r="206">
      <c r="A206" t="inlineStr">
        <is>
          <t>2025-03-12</t>
        </is>
      </c>
      <c r="B206" t="n">
        <v>1</v>
      </c>
      <c r="C206" t="n">
        <v>1.0886</v>
      </c>
      <c r="D206" t="n">
        <v>0.84078</v>
      </c>
      <c r="E206" t="n">
        <v>10.9765</v>
      </c>
      <c r="F206" t="n">
        <v>7.4591</v>
      </c>
      <c r="G206" t="n">
        <v>0.9619</v>
      </c>
      <c r="H206" t="n">
        <v>162.23</v>
      </c>
      <c r="I206" t="n">
        <v>1.5684</v>
      </c>
      <c r="J206" t="n">
        <v>1.7297</v>
      </c>
      <c r="K206" t="n">
        <v>11.6085</v>
      </c>
    </row>
    <row r="207">
      <c r="A207" t="inlineStr">
        <is>
          <t>2025-03-13</t>
        </is>
      </c>
      <c r="B207" t="n">
        <v>1</v>
      </c>
      <c r="C207" t="n">
        <v>1.083</v>
      </c>
      <c r="D207" t="n">
        <v>0.83778</v>
      </c>
      <c r="E207" t="n">
        <v>11.07</v>
      </c>
      <c r="F207" t="n">
        <v>7.4605</v>
      </c>
      <c r="G207" t="n">
        <v>0.9579</v>
      </c>
      <c r="H207" t="n">
        <v>160.64</v>
      </c>
      <c r="I207" t="n">
        <v>1.5591</v>
      </c>
      <c r="J207" t="n">
        <v>1.7264</v>
      </c>
      <c r="K207" t="n">
        <v>11.5975</v>
      </c>
    </row>
    <row r="208">
      <c r="A208" t="inlineStr">
        <is>
          <t>2025-03-14</t>
        </is>
      </c>
      <c r="B208" t="n">
        <v>1</v>
      </c>
      <c r="C208" t="n">
        <v>1.0889</v>
      </c>
      <c r="D208" t="n">
        <v>0.84183</v>
      </c>
      <c r="E208" t="n">
        <v>11.0538</v>
      </c>
      <c r="F208" t="n">
        <v>7.4601</v>
      </c>
      <c r="G208" t="n">
        <v>0.9641</v>
      </c>
      <c r="H208" t="n">
        <v>161.88</v>
      </c>
      <c r="I208" t="n">
        <v>1.5691</v>
      </c>
      <c r="J208" t="n">
        <v>1.7237</v>
      </c>
      <c r="K208" t="n">
        <v>11.62</v>
      </c>
    </row>
    <row r="209">
      <c r="A209" t="inlineStr">
        <is>
          <t>2025-03-17</t>
        </is>
      </c>
      <c r="B209" t="n">
        <v>1</v>
      </c>
      <c r="C209" t="n">
        <v>1.0903</v>
      </c>
      <c r="D209" t="n">
        <v>0.84026</v>
      </c>
      <c r="E209" t="n">
        <v>11.0225</v>
      </c>
      <c r="F209" t="n">
        <v>7.4607</v>
      </c>
      <c r="G209" t="n">
        <v>0.9616</v>
      </c>
      <c r="H209" t="n">
        <v>162.26</v>
      </c>
      <c r="I209" t="n">
        <v>1.5625</v>
      </c>
      <c r="J209" t="n">
        <v>1.716</v>
      </c>
      <c r="K209" t="n">
        <v>11.5283</v>
      </c>
    </row>
    <row r="210">
      <c r="A210" t="inlineStr">
        <is>
          <t>2025-03-18</t>
        </is>
      </c>
      <c r="B210" t="n">
        <v>1</v>
      </c>
      <c r="C210" t="n">
        <v>1.0918</v>
      </c>
      <c r="D210" t="n">
        <v>0.84173</v>
      </c>
      <c r="E210" t="n">
        <v>10.997</v>
      </c>
      <c r="F210" t="n">
        <v>7.4598</v>
      </c>
      <c r="G210" t="n">
        <v>0.9601</v>
      </c>
      <c r="H210" t="n">
        <v>163.5</v>
      </c>
      <c r="I210" t="n">
        <v>1.5599</v>
      </c>
      <c r="J210" t="n">
        <v>1.7147</v>
      </c>
      <c r="K210" t="n">
        <v>11.528</v>
      </c>
    </row>
    <row r="211">
      <c r="A211" t="inlineStr">
        <is>
          <t>2025-03-19</t>
        </is>
      </c>
      <c r="B211" t="n">
        <v>1</v>
      </c>
      <c r="C211" t="n">
        <v>1.0897</v>
      </c>
      <c r="D211" t="n">
        <v>0.84078</v>
      </c>
      <c r="E211" t="n">
        <v>11.0025</v>
      </c>
      <c r="F211" t="n">
        <v>7.4592</v>
      </c>
      <c r="G211" t="n">
        <v>0.9583</v>
      </c>
      <c r="H211" t="n">
        <v>163.27</v>
      </c>
      <c r="I211" t="n">
        <v>1.5606</v>
      </c>
      <c r="J211" t="n">
        <v>1.7208</v>
      </c>
      <c r="K211" t="n">
        <v>11.505</v>
      </c>
    </row>
    <row r="212">
      <c r="A212" t="inlineStr">
        <is>
          <t>2025-03-20</t>
        </is>
      </c>
      <c r="B212" t="n">
        <v>1</v>
      </c>
      <c r="C212" t="n">
        <v>1.0833</v>
      </c>
      <c r="D212" t="n">
        <v>0.8369</v>
      </c>
      <c r="E212" t="n">
        <v>11.0295</v>
      </c>
      <c r="F212" t="n">
        <v>7.4594</v>
      </c>
      <c r="G212" t="n">
        <v>0.9564</v>
      </c>
      <c r="H212" t="n">
        <v>160.85</v>
      </c>
      <c r="I212" t="n">
        <v>1.5592</v>
      </c>
      <c r="J212" t="n">
        <v>1.7242</v>
      </c>
      <c r="K212" t="n">
        <v>11.5025</v>
      </c>
    </row>
    <row r="213">
      <c r="A213" t="inlineStr">
        <is>
          <t>2025-03-21</t>
        </is>
      </c>
      <c r="B213" t="n">
        <v>1</v>
      </c>
      <c r="C213" t="n">
        <v>1.0827</v>
      </c>
      <c r="D213" t="n">
        <v>0.83765</v>
      </c>
      <c r="E213" t="n">
        <v>10.933</v>
      </c>
      <c r="F213" t="n">
        <v>7.4596</v>
      </c>
      <c r="G213" t="n">
        <v>0.9547</v>
      </c>
      <c r="H213" t="n">
        <v>160.99</v>
      </c>
      <c r="I213" t="n">
        <v>1.5551</v>
      </c>
      <c r="J213" t="n">
        <v>1.724</v>
      </c>
      <c r="K213" t="n">
        <v>11.401</v>
      </c>
    </row>
    <row r="214">
      <c r="A214" t="inlineStr">
        <is>
          <t>2025-03-24</t>
        </is>
      </c>
      <c r="B214" t="n">
        <v>1</v>
      </c>
      <c r="C214" t="n">
        <v>1.0824</v>
      </c>
      <c r="D214" t="n">
        <v>0.83663</v>
      </c>
      <c r="E214" t="n">
        <v>10.957</v>
      </c>
      <c r="F214" t="n">
        <v>7.4591</v>
      </c>
      <c r="G214" t="n">
        <v>0.9544</v>
      </c>
      <c r="H214" t="n">
        <v>162.15</v>
      </c>
      <c r="I214" t="n">
        <v>1.552</v>
      </c>
      <c r="J214" t="n">
        <v>1.7223</v>
      </c>
      <c r="K214" t="n">
        <v>11.3795</v>
      </c>
    </row>
    <row r="215">
      <c r="A215" t="inlineStr">
        <is>
          <t>2025-03-25</t>
        </is>
      </c>
      <c r="B215" t="n">
        <v>1</v>
      </c>
      <c r="C215" t="n">
        <v>1.0825</v>
      </c>
      <c r="D215" t="n">
        <v>0.83565</v>
      </c>
      <c r="E215" t="n">
        <v>10.7975</v>
      </c>
      <c r="F215" t="n">
        <v>7.4599</v>
      </c>
      <c r="G215" t="n">
        <v>0.9539</v>
      </c>
      <c r="H215" t="n">
        <v>162.32</v>
      </c>
      <c r="I215" t="n">
        <v>1.5459</v>
      </c>
      <c r="J215" t="n">
        <v>1.7123</v>
      </c>
      <c r="K215" t="n">
        <v>11.309</v>
      </c>
    </row>
    <row r="216">
      <c r="A216" t="inlineStr">
        <is>
          <t>2025-03-26</t>
        </is>
      </c>
      <c r="B216" t="n">
        <v>1</v>
      </c>
      <c r="C216" t="n">
        <v>1.0788</v>
      </c>
      <c r="D216" t="n">
        <v>0.83623</v>
      </c>
      <c r="E216" t="n">
        <v>10.8395</v>
      </c>
      <c r="F216" t="n">
        <v>7.4605</v>
      </c>
      <c r="G216" t="n">
        <v>0.9532</v>
      </c>
      <c r="H216" t="n">
        <v>162.2</v>
      </c>
      <c r="I216" t="n">
        <v>1.5387</v>
      </c>
      <c r="J216" t="n">
        <v>1.7077</v>
      </c>
      <c r="K216" t="n">
        <v>11.3585</v>
      </c>
    </row>
    <row r="217">
      <c r="A217" t="inlineStr">
        <is>
          <t>2025-03-27</t>
        </is>
      </c>
      <c r="B217" t="n">
        <v>1</v>
      </c>
      <c r="C217" t="n">
        <v>1.0785</v>
      </c>
      <c r="D217" t="n">
        <v>0.83318</v>
      </c>
      <c r="E217" t="n">
        <v>10.8235</v>
      </c>
      <c r="F217" t="n">
        <v>7.4605</v>
      </c>
      <c r="G217" t="n">
        <v>0.9524</v>
      </c>
      <c r="H217" t="n">
        <v>162.55</v>
      </c>
      <c r="I217" t="n">
        <v>1.5425</v>
      </c>
      <c r="J217" t="n">
        <v>1.7101</v>
      </c>
      <c r="K217" t="n">
        <v>11.3435</v>
      </c>
    </row>
    <row r="218">
      <c r="A218" t="inlineStr">
        <is>
          <t>2025-03-28</t>
        </is>
      </c>
      <c r="B218" t="n">
        <v>1</v>
      </c>
      <c r="C218" t="n">
        <v>1.0797</v>
      </c>
      <c r="D218" t="n">
        <v>0.83358</v>
      </c>
      <c r="E218" t="n">
        <v>10.82</v>
      </c>
      <c r="F218" t="n">
        <v>7.4616</v>
      </c>
      <c r="G218" t="n">
        <v>0.9525</v>
      </c>
      <c r="H218" t="n">
        <v>162.64</v>
      </c>
      <c r="I218" t="n">
        <v>1.5444</v>
      </c>
      <c r="J218" t="n">
        <v>1.712</v>
      </c>
      <c r="K218" t="n">
        <v>11.294</v>
      </c>
    </row>
    <row r="219">
      <c r="A219" t="inlineStr">
        <is>
          <t>2025-03-31</t>
        </is>
      </c>
      <c r="B219" t="n">
        <v>1</v>
      </c>
      <c r="C219" t="n">
        <v>1.0815</v>
      </c>
      <c r="D219" t="n">
        <v>0.83536</v>
      </c>
      <c r="E219" t="n">
        <v>10.849</v>
      </c>
      <c r="F219" t="n">
        <v>7.4613</v>
      </c>
      <c r="G219" t="n">
        <v>0.9530999999999999</v>
      </c>
      <c r="H219" t="n">
        <v>161.6</v>
      </c>
      <c r="I219" t="n">
        <v>1.5533</v>
      </c>
      <c r="J219" t="n">
        <v>1.7318</v>
      </c>
      <c r="K219" t="n">
        <v>11.413</v>
      </c>
    </row>
    <row r="220">
      <c r="A220" t="inlineStr">
        <is>
          <t>2025-04-01</t>
        </is>
      </c>
      <c r="B220" t="n">
        <v>1</v>
      </c>
      <c r="C220" t="n">
        <v>1.0788</v>
      </c>
      <c r="D220" t="n">
        <v>0.83665</v>
      </c>
      <c r="E220" t="n">
        <v>10.816</v>
      </c>
      <c r="F220" t="n">
        <v>7.4616</v>
      </c>
      <c r="G220" t="n">
        <v>0.952</v>
      </c>
      <c r="H220" t="n">
        <v>160.93</v>
      </c>
      <c r="I220" t="n">
        <v>1.5529</v>
      </c>
      <c r="J220" t="n">
        <v>1.7255</v>
      </c>
      <c r="K220" t="n">
        <v>11.318</v>
      </c>
    </row>
    <row r="221">
      <c r="A221" t="inlineStr">
        <is>
          <t>2025-04-02</t>
        </is>
      </c>
      <c r="B221" t="n">
        <v>1</v>
      </c>
      <c r="C221" t="n">
        <v>1.0803</v>
      </c>
      <c r="D221" t="n">
        <v>0.83455</v>
      </c>
      <c r="E221" t="n">
        <v>10.764</v>
      </c>
      <c r="F221" t="n">
        <v>7.4611</v>
      </c>
      <c r="G221" t="n">
        <v>0.9543</v>
      </c>
      <c r="H221" t="n">
        <v>161.22</v>
      </c>
      <c r="I221" t="n">
        <v>1.5479</v>
      </c>
      <c r="J221" t="n">
        <v>1.7146</v>
      </c>
      <c r="K221" t="n">
        <v>11.2745</v>
      </c>
    </row>
    <row r="222">
      <c r="A222" t="inlineStr">
        <is>
          <t>2025-04-03</t>
        </is>
      </c>
      <c r="B222" t="n">
        <v>1</v>
      </c>
      <c r="C222" t="n">
        <v>1.1097</v>
      </c>
      <c r="D222" t="n">
        <v>0.84163</v>
      </c>
      <c r="E222" t="n">
        <v>10.7205</v>
      </c>
      <c r="F222" t="n">
        <v>7.4613</v>
      </c>
      <c r="G222" t="n">
        <v>0.9538</v>
      </c>
      <c r="H222" t="n">
        <v>162.17</v>
      </c>
      <c r="I222" t="n">
        <v>1.5636</v>
      </c>
      <c r="J222" t="n">
        <v>1.7448</v>
      </c>
      <c r="K222" t="n">
        <v>11.4235</v>
      </c>
    </row>
    <row r="223">
      <c r="A223" t="inlineStr">
        <is>
          <t>2025-04-04</t>
        </is>
      </c>
      <c r="B223" t="n">
        <v>1</v>
      </c>
      <c r="C223" t="n">
        <v>1.1057</v>
      </c>
      <c r="D223" t="n">
        <v>0.84985</v>
      </c>
      <c r="E223" t="n">
        <v>10.974</v>
      </c>
      <c r="F223" t="n">
        <v>7.4618</v>
      </c>
      <c r="G223" t="n">
        <v>0.9407</v>
      </c>
      <c r="H223" t="n">
        <v>160.56</v>
      </c>
      <c r="I223" t="n">
        <v>1.5696</v>
      </c>
      <c r="J223" t="n">
        <v>1.8098</v>
      </c>
      <c r="K223" t="n">
        <v>11.6815</v>
      </c>
    </row>
    <row r="224">
      <c r="A224" t="inlineStr">
        <is>
          <t>2025-04-07</t>
        </is>
      </c>
      <c r="B224" t="n">
        <v>1</v>
      </c>
      <c r="C224" t="n">
        <v>1.0967</v>
      </c>
      <c r="D224" t="n">
        <v>0.85588</v>
      </c>
      <c r="E224" t="n">
        <v>11.078</v>
      </c>
      <c r="F224" t="n">
        <v>7.4638</v>
      </c>
      <c r="G224" t="n">
        <v>0.9377</v>
      </c>
      <c r="H224" t="n">
        <v>160.58</v>
      </c>
      <c r="I224" t="n">
        <v>1.5657</v>
      </c>
      <c r="J224" t="n">
        <v>1.8174</v>
      </c>
      <c r="K224" t="n">
        <v>11.9545</v>
      </c>
    </row>
    <row r="225">
      <c r="A225" t="inlineStr">
        <is>
          <t>2025-04-08</t>
        </is>
      </c>
      <c r="B225" t="n">
        <v>1</v>
      </c>
      <c r="C225" t="n">
        <v>1.095</v>
      </c>
      <c r="D225" t="n">
        <v>0.85644</v>
      </c>
      <c r="E225" t="n">
        <v>10.9775</v>
      </c>
      <c r="F225" t="n">
        <v>7.4648</v>
      </c>
      <c r="G225" t="n">
        <v>0.9349</v>
      </c>
      <c r="H225" t="n">
        <v>160.65</v>
      </c>
      <c r="I225" t="n">
        <v>1.5512</v>
      </c>
      <c r="J225" t="n">
        <v>1.8073</v>
      </c>
      <c r="K225" t="n">
        <v>11.9505</v>
      </c>
    </row>
    <row r="226">
      <c r="A226" t="inlineStr">
        <is>
          <t>2025-04-09</t>
        </is>
      </c>
      <c r="B226" t="n">
        <v>1</v>
      </c>
      <c r="C226" t="n">
        <v>1.1045</v>
      </c>
      <c r="D226" t="n">
        <v>0.86435</v>
      </c>
      <c r="E226" t="n">
        <v>11.0715</v>
      </c>
      <c r="F226" t="n">
        <v>7.469</v>
      </c>
      <c r="G226" t="n">
        <v>0.9278</v>
      </c>
      <c r="H226" t="n">
        <v>159.61</v>
      </c>
      <c r="I226" t="n">
        <v>1.5671</v>
      </c>
      <c r="J226" t="n">
        <v>1.8391</v>
      </c>
      <c r="K226" t="n">
        <v>12.1195</v>
      </c>
    </row>
    <row r="227">
      <c r="A227" t="inlineStr">
        <is>
          <t>2025-04-10</t>
        </is>
      </c>
      <c r="B227" t="n">
        <v>1</v>
      </c>
      <c r="C227" t="n">
        <v>1.1082</v>
      </c>
      <c r="D227" t="n">
        <v>0.85755</v>
      </c>
      <c r="E227" t="n">
        <v>11.019</v>
      </c>
      <c r="F227" t="n">
        <v>7.4653</v>
      </c>
      <c r="G227" t="n">
        <v>0.9298999999999999</v>
      </c>
      <c r="H227" t="n">
        <v>161.28</v>
      </c>
      <c r="I227" t="n">
        <v>1.5607</v>
      </c>
      <c r="J227" t="n">
        <v>1.7905</v>
      </c>
      <c r="K227" t="n">
        <v>11.9815</v>
      </c>
    </row>
    <row r="228">
      <c r="A228" t="inlineStr">
        <is>
          <t>2025-04-11</t>
        </is>
      </c>
      <c r="B228" t="n">
        <v>1</v>
      </c>
      <c r="C228" t="n">
        <v>1.1346</v>
      </c>
      <c r="D228" t="n">
        <v>0.86678</v>
      </c>
      <c r="E228" t="n">
        <v>11.1198</v>
      </c>
      <c r="F228" t="n">
        <v>7.4675</v>
      </c>
      <c r="G228" t="n">
        <v>0.9252</v>
      </c>
      <c r="H228" t="n">
        <v>162.07</v>
      </c>
      <c r="I228" t="n">
        <v>1.5736</v>
      </c>
      <c r="J228" t="n">
        <v>1.8201</v>
      </c>
      <c r="K228" t="n">
        <v>12.1005</v>
      </c>
    </row>
    <row r="229">
      <c r="A229" t="inlineStr">
        <is>
          <t>2025-04-14</t>
        </is>
      </c>
      <c r="B229" t="n">
        <v>1</v>
      </c>
      <c r="C229" t="n">
        <v>1.1377</v>
      </c>
      <c r="D229" t="n">
        <v>0.86383</v>
      </c>
      <c r="E229" t="n">
        <v>11.0065</v>
      </c>
      <c r="F229" t="n">
        <v>7.4675</v>
      </c>
      <c r="G229" t="n">
        <v>0.9329</v>
      </c>
      <c r="H229" t="n">
        <v>162.97</v>
      </c>
      <c r="I229" t="n">
        <v>1.5786</v>
      </c>
      <c r="J229" t="n">
        <v>1.8034</v>
      </c>
      <c r="K229" t="n">
        <v>12.0205</v>
      </c>
    </row>
    <row r="230">
      <c r="A230" t="inlineStr">
        <is>
          <t>2025-04-15</t>
        </is>
      </c>
      <c r="B230" t="n">
        <v>1</v>
      </c>
      <c r="C230" t="n">
        <v>1.1324</v>
      </c>
      <c r="D230" t="n">
        <v>0.8557</v>
      </c>
      <c r="E230" t="n">
        <v>11.0611</v>
      </c>
      <c r="F230" t="n">
        <v>7.4641</v>
      </c>
      <c r="G230" t="n">
        <v>0.9242</v>
      </c>
      <c r="H230" t="n">
        <v>161.85</v>
      </c>
      <c r="I230" t="n">
        <v>1.5711</v>
      </c>
      <c r="J230" t="n">
        <v>1.7794</v>
      </c>
      <c r="K230" t="n">
        <v>11.9726</v>
      </c>
    </row>
    <row r="231">
      <c r="A231" t="inlineStr">
        <is>
          <t>2025-04-16</t>
        </is>
      </c>
      <c r="B231" t="n">
        <v>1</v>
      </c>
      <c r="C231" t="n">
        <v>1.1355</v>
      </c>
      <c r="D231" t="n">
        <v>0.8561800000000001</v>
      </c>
      <c r="E231" t="n">
        <v>11.155</v>
      </c>
      <c r="F231" t="n">
        <v>7.4672</v>
      </c>
      <c r="G231" t="n">
        <v>0.926</v>
      </c>
      <c r="H231" t="n">
        <v>162.09</v>
      </c>
      <c r="I231" t="n">
        <v>1.5807</v>
      </c>
      <c r="J231" t="n">
        <v>1.7816</v>
      </c>
      <c r="K231" t="n">
        <v>12.0725</v>
      </c>
    </row>
    <row r="232">
      <c r="A232" t="inlineStr">
        <is>
          <t>2025-04-17</t>
        </is>
      </c>
      <c r="B232" t="n">
        <v>1</v>
      </c>
      <c r="C232" t="n">
        <v>1.136</v>
      </c>
      <c r="D232" t="n">
        <v>0.85873</v>
      </c>
      <c r="E232" t="n">
        <v>11.0278</v>
      </c>
      <c r="F232" t="n">
        <v>7.4672</v>
      </c>
      <c r="G232" t="n">
        <v>0.9291</v>
      </c>
      <c r="H232" t="n">
        <v>161.98</v>
      </c>
      <c r="I232" t="n">
        <v>1.5773</v>
      </c>
      <c r="J232" t="n">
        <v>1.7845</v>
      </c>
      <c r="K232" t="n">
        <v>11.9655</v>
      </c>
    </row>
    <row r="233">
      <c r="A233" t="inlineStr">
        <is>
          <t>2025-04-22</t>
        </is>
      </c>
      <c r="B233" t="n">
        <v>1</v>
      </c>
      <c r="C233" t="n">
        <v>1.1476</v>
      </c>
      <c r="D233" t="n">
        <v>0.85858</v>
      </c>
      <c r="E233" t="n">
        <v>10.9153</v>
      </c>
      <c r="F233" t="n">
        <v>7.4656</v>
      </c>
      <c r="G233" t="n">
        <v>0.9318</v>
      </c>
      <c r="H233" t="n">
        <v>161.05</v>
      </c>
      <c r="I233" t="n">
        <v>1.5891</v>
      </c>
      <c r="J233" t="n">
        <v>1.7945</v>
      </c>
      <c r="K233" t="n">
        <v>11.8885</v>
      </c>
    </row>
    <row r="234">
      <c r="A234" t="inlineStr">
        <is>
          <t>2025-04-23</t>
        </is>
      </c>
      <c r="B234" t="n">
        <v>1</v>
      </c>
      <c r="C234" t="n">
        <v>1.1415</v>
      </c>
      <c r="D234" t="n">
        <v>0.85793</v>
      </c>
      <c r="E234" t="n">
        <v>10.9395</v>
      </c>
      <c r="F234" t="n">
        <v>7.4658</v>
      </c>
      <c r="G234" t="n">
        <v>0.9382</v>
      </c>
      <c r="H234" t="n">
        <v>161.68</v>
      </c>
      <c r="I234" t="n">
        <v>1.5789</v>
      </c>
      <c r="J234" t="n">
        <v>1.7814</v>
      </c>
      <c r="K234" t="n">
        <v>11.891</v>
      </c>
    </row>
    <row r="235">
      <c r="A235" t="inlineStr">
        <is>
          <t>2025-04-24</t>
        </is>
      </c>
      <c r="B235" t="n">
        <v>1</v>
      </c>
      <c r="C235" t="n">
        <v>1.1376</v>
      </c>
      <c r="D235" t="n">
        <v>0.855</v>
      </c>
      <c r="E235" t="n">
        <v>10.911</v>
      </c>
      <c r="F235" t="n">
        <v>7.4655</v>
      </c>
      <c r="G235" t="n">
        <v>0.9392</v>
      </c>
      <c r="H235" t="n">
        <v>162.16</v>
      </c>
      <c r="I235" t="n">
        <v>1.5769</v>
      </c>
      <c r="J235" t="n">
        <v>1.7823</v>
      </c>
      <c r="K235" t="n">
        <v>11.8285</v>
      </c>
    </row>
    <row r="236">
      <c r="A236" t="inlineStr">
        <is>
          <t>2025-04-25</t>
        </is>
      </c>
      <c r="B236" t="n">
        <v>1</v>
      </c>
      <c r="C236" t="n">
        <v>1.1357</v>
      </c>
      <c r="D236" t="n">
        <v>0.8531</v>
      </c>
      <c r="E236" t="n">
        <v>11.0015</v>
      </c>
      <c r="F236" t="n">
        <v>7.4656</v>
      </c>
      <c r="G236" t="n">
        <v>0.9421</v>
      </c>
      <c r="H236" t="n">
        <v>162.8</v>
      </c>
      <c r="I236" t="n">
        <v>1.5754</v>
      </c>
      <c r="J236" t="n">
        <v>1.7797</v>
      </c>
      <c r="K236" t="n">
        <v>11.8415</v>
      </c>
    </row>
    <row r="237">
      <c r="A237" t="inlineStr">
        <is>
          <t>2025-04-28</t>
        </is>
      </c>
      <c r="B237" t="n">
        <v>1</v>
      </c>
      <c r="C237" t="n">
        <v>1.1358</v>
      </c>
      <c r="D237" t="n">
        <v>0.8514</v>
      </c>
      <c r="E237" t="n">
        <v>10.997</v>
      </c>
      <c r="F237" t="n">
        <v>7.4644</v>
      </c>
      <c r="G237" t="n">
        <v>0.9419999999999999</v>
      </c>
      <c r="H237" t="n">
        <v>162.8</v>
      </c>
      <c r="I237" t="n">
        <v>1.5744</v>
      </c>
      <c r="J237" t="n">
        <v>1.7759</v>
      </c>
      <c r="K237" t="n">
        <v>11.8615</v>
      </c>
    </row>
    <row r="238">
      <c r="A238" t="inlineStr">
        <is>
          <t>2025-04-29</t>
        </is>
      </c>
      <c r="B238" t="n">
        <v>1</v>
      </c>
      <c r="C238" t="n">
        <v>1.1373</v>
      </c>
      <c r="D238" t="n">
        <v>0.8498</v>
      </c>
      <c r="E238" t="n">
        <v>10.962</v>
      </c>
      <c r="F238" t="n">
        <v>7.4636</v>
      </c>
      <c r="G238" t="n">
        <v>0.9392</v>
      </c>
      <c r="H238" t="n">
        <v>162.28</v>
      </c>
      <c r="I238" t="n">
        <v>1.5746</v>
      </c>
      <c r="J238" t="n">
        <v>1.7754</v>
      </c>
      <c r="K238" t="n">
        <v>11.8045</v>
      </c>
    </row>
    <row r="239">
      <c r="A239" t="inlineStr">
        <is>
          <t>2025-04-30</t>
        </is>
      </c>
      <c r="B239" t="n">
        <v>1</v>
      </c>
      <c r="C239" t="n">
        <v>1.1373</v>
      </c>
      <c r="D239" t="n">
        <v>0.8518</v>
      </c>
      <c r="E239" t="n">
        <v>10.9715</v>
      </c>
      <c r="F239" t="n">
        <v>7.4636</v>
      </c>
      <c r="G239" t="n">
        <v>0.9389</v>
      </c>
      <c r="H239" t="n">
        <v>162.68</v>
      </c>
      <c r="I239" t="n">
        <v>1.5728</v>
      </c>
      <c r="J239" t="n">
        <v>1.7798</v>
      </c>
      <c r="K239" t="n">
        <v>11.809</v>
      </c>
    </row>
    <row r="240">
      <c r="A240" t="inlineStr">
        <is>
          <t>2025-05-02</t>
        </is>
      </c>
      <c r="B240" t="n">
        <v>1</v>
      </c>
      <c r="C240" t="n">
        <v>1.1343</v>
      </c>
      <c r="D240" t="n">
        <v>0.8532999999999999</v>
      </c>
      <c r="E240" t="n">
        <v>10.9375</v>
      </c>
      <c r="F240" t="n">
        <v>7.4619</v>
      </c>
      <c r="G240" t="n">
        <v>0.9343</v>
      </c>
      <c r="H240" t="n">
        <v>163.93</v>
      </c>
      <c r="I240" t="n">
        <v>1.5675</v>
      </c>
      <c r="J240" t="n">
        <v>1.762</v>
      </c>
      <c r="K240" t="n">
        <v>11.7585</v>
      </c>
    </row>
    <row r="241">
      <c r="A241" t="inlineStr">
        <is>
          <t>2025-05-05</t>
        </is>
      </c>
      <c r="B241" t="n">
        <v>1</v>
      </c>
      <c r="C241" t="n">
        <v>1.1343</v>
      </c>
      <c r="D241" t="n">
        <v>0.8515</v>
      </c>
      <c r="E241" t="n">
        <v>10.9355</v>
      </c>
      <c r="F241" t="n">
        <v>7.4622</v>
      </c>
      <c r="G241" t="n">
        <v>0.9336</v>
      </c>
      <c r="H241" t="n">
        <v>163.19</v>
      </c>
      <c r="I241" t="n">
        <v>1.566</v>
      </c>
      <c r="J241" t="n">
        <v>1.7492</v>
      </c>
      <c r="K241" t="n">
        <v>11.7885</v>
      </c>
    </row>
    <row r="242">
      <c r="A242" t="inlineStr">
        <is>
          <t>2025-05-06</t>
        </is>
      </c>
      <c r="B242" t="n">
        <v>1</v>
      </c>
      <c r="C242" t="n">
        <v>1.1325</v>
      </c>
      <c r="D242" t="n">
        <v>0.8469</v>
      </c>
      <c r="E242" t="n">
        <v>10.88</v>
      </c>
      <c r="F242" t="n">
        <v>7.4613</v>
      </c>
      <c r="G242" t="n">
        <v>0.9346</v>
      </c>
      <c r="H242" t="n">
        <v>161.64</v>
      </c>
      <c r="I242" t="n">
        <v>1.5629</v>
      </c>
      <c r="J242" t="n">
        <v>1.7522</v>
      </c>
      <c r="K242" t="n">
        <v>11.7015</v>
      </c>
    </row>
    <row r="243">
      <c r="A243" t="inlineStr">
        <is>
          <t>2025-05-07</t>
        </is>
      </c>
      <c r="B243" t="n">
        <v>1</v>
      </c>
      <c r="C243" t="n">
        <v>1.136</v>
      </c>
      <c r="D243" t="n">
        <v>0.8511</v>
      </c>
      <c r="E243" t="n">
        <v>10.903</v>
      </c>
      <c r="F243" t="n">
        <v>7.4615</v>
      </c>
      <c r="G243" t="n">
        <v>0.9359</v>
      </c>
      <c r="H243" t="n">
        <v>162.89</v>
      </c>
      <c r="I243" t="n">
        <v>1.5673</v>
      </c>
      <c r="J243" t="n">
        <v>1.7553</v>
      </c>
      <c r="K243" t="n">
        <v>11.6715</v>
      </c>
    </row>
    <row r="244">
      <c r="A244" t="inlineStr">
        <is>
          <t>2025-05-08</t>
        </is>
      </c>
      <c r="B244" t="n">
        <v>1</v>
      </c>
      <c r="C244" t="n">
        <v>1.1297</v>
      </c>
      <c r="D244" t="n">
        <v>0.8476</v>
      </c>
      <c r="E244" t="n">
        <v>10.903</v>
      </c>
      <c r="F244" t="n">
        <v>7.4603</v>
      </c>
      <c r="G244" t="n">
        <v>0.9325</v>
      </c>
      <c r="H244" t="n">
        <v>163.45</v>
      </c>
      <c r="I244" t="n">
        <v>1.5694</v>
      </c>
      <c r="J244" t="n">
        <v>1.7605</v>
      </c>
      <c r="K244" t="n">
        <v>11.688</v>
      </c>
    </row>
    <row r="245">
      <c r="A245" t="inlineStr">
        <is>
          <t>2025-05-09</t>
        </is>
      </c>
      <c r="B245" t="n">
        <v>1</v>
      </c>
      <c r="C245" t="n">
        <v>1.1252</v>
      </c>
      <c r="D245" t="n">
        <v>0.8477</v>
      </c>
      <c r="E245" t="n">
        <v>10.92</v>
      </c>
      <c r="F245" t="n">
        <v>7.4604</v>
      </c>
      <c r="G245" t="n">
        <v>0.9353</v>
      </c>
      <c r="H245" t="n">
        <v>163.36</v>
      </c>
      <c r="I245" t="n">
        <v>1.5658</v>
      </c>
      <c r="J245" t="n">
        <v>1.7572</v>
      </c>
      <c r="K245" t="n">
        <v>11.6725</v>
      </c>
    </row>
    <row r="246">
      <c r="A246" t="inlineStr">
        <is>
          <t>2025-05-12</t>
        </is>
      </c>
      <c r="B246" t="n">
        <v>1</v>
      </c>
      <c r="C246" t="n">
        <v>1.1106</v>
      </c>
      <c r="D246" t="n">
        <v>0.8429</v>
      </c>
      <c r="E246" t="n">
        <v>10.8845</v>
      </c>
      <c r="F246" t="n">
        <v>7.4593</v>
      </c>
      <c r="G246" t="n">
        <v>0.9369</v>
      </c>
      <c r="H246" t="n">
        <v>164.46</v>
      </c>
      <c r="I246" t="n">
        <v>1.5531</v>
      </c>
      <c r="J246" t="n">
        <v>1.7384</v>
      </c>
      <c r="K246" t="n">
        <v>11.596</v>
      </c>
    </row>
    <row r="247">
      <c r="A247" t="inlineStr">
        <is>
          <t>2025-05-13</t>
        </is>
      </c>
      <c r="B247" t="n">
        <v>1</v>
      </c>
      <c r="C247" t="n">
        <v>1.1112</v>
      </c>
      <c r="D247" t="n">
        <v>0.8406</v>
      </c>
      <c r="E247" t="n">
        <v>10.8255</v>
      </c>
      <c r="F247" t="n">
        <v>7.4595</v>
      </c>
      <c r="G247" t="n">
        <v>0.9358</v>
      </c>
      <c r="H247" t="n">
        <v>164.61</v>
      </c>
      <c r="I247" t="n">
        <v>1.5552</v>
      </c>
      <c r="J247" t="n">
        <v>1.7341</v>
      </c>
      <c r="K247" t="n">
        <v>11.5733</v>
      </c>
    </row>
    <row r="248">
      <c r="A248" t="inlineStr">
        <is>
          <t>2025-05-14</t>
        </is>
      </c>
      <c r="B248" t="n">
        <v>1</v>
      </c>
      <c r="C248" t="n">
        <v>1.1214</v>
      </c>
      <c r="D248" t="n">
        <v>0.8415</v>
      </c>
      <c r="E248" t="n">
        <v>10.854</v>
      </c>
      <c r="F248" t="n">
        <v>7.4592</v>
      </c>
      <c r="G248" t="n">
        <v>0.9389999999999999</v>
      </c>
      <c r="H248" t="n">
        <v>164.01</v>
      </c>
      <c r="I248" t="n">
        <v>1.5632</v>
      </c>
      <c r="J248" t="n">
        <v>1.734</v>
      </c>
      <c r="K248" t="n">
        <v>11.5715</v>
      </c>
    </row>
    <row r="249">
      <c r="A249" t="inlineStr">
        <is>
          <t>2025-05-15</t>
        </is>
      </c>
      <c r="B249" t="n">
        <v>1</v>
      </c>
      <c r="C249" t="n">
        <v>1.1185</v>
      </c>
      <c r="D249" t="n">
        <v>0.8424</v>
      </c>
      <c r="E249" t="n">
        <v>10.8875</v>
      </c>
      <c r="F249" t="n">
        <v>7.4601</v>
      </c>
      <c r="G249" t="n">
        <v>0.9377</v>
      </c>
      <c r="H249" t="n">
        <v>163.3</v>
      </c>
      <c r="I249" t="n">
        <v>1.5645</v>
      </c>
      <c r="J249" t="n">
        <v>1.7457</v>
      </c>
      <c r="K249" t="n">
        <v>11.65</v>
      </c>
    </row>
    <row r="250">
      <c r="A250" t="inlineStr">
        <is>
          <t>2025-05-16</t>
        </is>
      </c>
      <c r="B250" t="n">
        <v>1</v>
      </c>
      <c r="C250" t="n">
        <v>1.1194</v>
      </c>
      <c r="D250" t="n">
        <v>0.8427</v>
      </c>
      <c r="E250" t="n">
        <v>10.9327</v>
      </c>
      <c r="F250" t="n">
        <v>7.4602</v>
      </c>
      <c r="G250" t="n">
        <v>0.9381</v>
      </c>
      <c r="H250" t="n">
        <v>163.05</v>
      </c>
      <c r="I250" t="n">
        <v>1.564</v>
      </c>
      <c r="J250" t="n">
        <v>1.7458</v>
      </c>
      <c r="K250" t="n">
        <v>11.635</v>
      </c>
    </row>
    <row r="251">
      <c r="A251" t="inlineStr">
        <is>
          <t>2025-05-19</t>
        </is>
      </c>
      <c r="B251" t="n">
        <v>1</v>
      </c>
      <c r="C251" t="n">
        <v>1.1262</v>
      </c>
      <c r="D251" t="n">
        <v>0.8419</v>
      </c>
      <c r="E251" t="n">
        <v>10.9015</v>
      </c>
      <c r="F251" t="n">
        <v>7.4608</v>
      </c>
      <c r="G251" t="n">
        <v>0.9394</v>
      </c>
      <c r="H251" t="n">
        <v>163.26</v>
      </c>
      <c r="I251" t="n">
        <v>1.5707</v>
      </c>
      <c r="J251" t="n">
        <v>1.7471</v>
      </c>
      <c r="K251" t="n">
        <v>11.5955</v>
      </c>
    </row>
    <row r="252">
      <c r="A252" t="inlineStr">
        <is>
          <t>2025-05-20</t>
        </is>
      </c>
      <c r="B252" t="n">
        <v>1</v>
      </c>
      <c r="C252" t="n">
        <v>1.1241</v>
      </c>
      <c r="D252" t="n">
        <v>0.8418</v>
      </c>
      <c r="E252" t="n">
        <v>10.8835</v>
      </c>
      <c r="F252" t="n">
        <v>7.4595</v>
      </c>
      <c r="G252" t="n">
        <v>0.9366</v>
      </c>
      <c r="H252" t="n">
        <v>162.59</v>
      </c>
      <c r="I252" t="n">
        <v>1.5683</v>
      </c>
      <c r="J252" t="n">
        <v>1.7538</v>
      </c>
      <c r="K252" t="n">
        <v>11.5955</v>
      </c>
    </row>
    <row r="253">
      <c r="A253" t="inlineStr">
        <is>
          <t>2025-05-21</t>
        </is>
      </c>
      <c r="B253" t="n">
        <v>1</v>
      </c>
      <c r="C253" t="n">
        <v>1.1321</v>
      </c>
      <c r="D253" t="n">
        <v>0.8446</v>
      </c>
      <c r="E253" t="n">
        <v>10.8445</v>
      </c>
      <c r="F253" t="n">
        <v>7.4592</v>
      </c>
      <c r="G253" t="n">
        <v>0.9352</v>
      </c>
      <c r="H253" t="n">
        <v>162.76</v>
      </c>
      <c r="I253" t="n">
        <v>1.5721</v>
      </c>
      <c r="J253" t="n">
        <v>1.7569</v>
      </c>
      <c r="K253" t="n">
        <v>11.484</v>
      </c>
    </row>
    <row r="254">
      <c r="A254" t="inlineStr">
        <is>
          <t>2025-05-22</t>
        </is>
      </c>
      <c r="B254" t="n">
        <v>1</v>
      </c>
      <c r="C254" t="n">
        <v>1.1309</v>
      </c>
      <c r="D254" t="n">
        <v>0.8427</v>
      </c>
      <c r="E254" t="n">
        <v>10.8485</v>
      </c>
      <c r="F254" t="n">
        <v>7.4602</v>
      </c>
      <c r="G254" t="n">
        <v>0.9343</v>
      </c>
      <c r="H254" t="n">
        <v>162.19</v>
      </c>
      <c r="I254" t="n">
        <v>1.568</v>
      </c>
      <c r="J254" t="n">
        <v>1.7608</v>
      </c>
      <c r="K254" t="n">
        <v>11.5155</v>
      </c>
    </row>
    <row r="255">
      <c r="A255" t="inlineStr">
        <is>
          <t>2025-05-23</t>
        </is>
      </c>
      <c r="B255" t="n">
        <v>1</v>
      </c>
      <c r="C255" t="n">
        <v>1.1301</v>
      </c>
      <c r="D255" t="n">
        <v>0.8381999999999999</v>
      </c>
      <c r="E255" t="n">
        <v>10.8348</v>
      </c>
      <c r="F255" t="n">
        <v>7.4594</v>
      </c>
      <c r="G255" t="n">
        <v>0.9298999999999999</v>
      </c>
      <c r="H255" t="n">
        <v>161.13</v>
      </c>
      <c r="I255" t="n">
        <v>1.563</v>
      </c>
      <c r="J255" t="n">
        <v>1.7569</v>
      </c>
      <c r="K255" t="n">
        <v>11.522</v>
      </c>
    </row>
    <row r="256">
      <c r="A256" t="inlineStr">
        <is>
          <t>2025-05-26</t>
        </is>
      </c>
      <c r="B256" t="n">
        <v>1</v>
      </c>
      <c r="C256" t="n">
        <v>1.1381</v>
      </c>
      <c r="D256" t="n">
        <v>0.8391999999999999</v>
      </c>
      <c r="E256" t="n">
        <v>10.8335</v>
      </c>
      <c r="F256" t="n">
        <v>7.4591</v>
      </c>
      <c r="G256" t="n">
        <v>0.9356</v>
      </c>
      <c r="H256" t="n">
        <v>162.63</v>
      </c>
      <c r="I256" t="n">
        <v>1.5614</v>
      </c>
      <c r="J256" t="n">
        <v>1.7488</v>
      </c>
      <c r="K256" t="n">
        <v>11.484</v>
      </c>
    </row>
    <row r="257">
      <c r="A257" t="inlineStr">
        <is>
          <t>2025-05-27</t>
        </is>
      </c>
      <c r="B257" t="n">
        <v>1</v>
      </c>
      <c r="C257" t="n">
        <v>1.1356</v>
      </c>
      <c r="D257" t="n">
        <v>0.8381</v>
      </c>
      <c r="E257" t="n">
        <v>10.8785</v>
      </c>
      <c r="F257" t="n">
        <v>7.4591</v>
      </c>
      <c r="G257" t="n">
        <v>0.9386</v>
      </c>
      <c r="H257" t="n">
        <v>163.72</v>
      </c>
      <c r="I257" t="n">
        <v>1.5642</v>
      </c>
      <c r="J257" t="n">
        <v>1.7624</v>
      </c>
      <c r="K257" t="n">
        <v>11.506</v>
      </c>
    </row>
    <row r="258">
      <c r="A258" t="inlineStr">
        <is>
          <t>2025-05-28</t>
        </is>
      </c>
      <c r="B258" t="n">
        <v>1</v>
      </c>
      <c r="C258" t="n">
        <v>1.1317</v>
      </c>
      <c r="D258" t="n">
        <v>0.8398</v>
      </c>
      <c r="E258" t="n">
        <v>10.8735</v>
      </c>
      <c r="F258" t="n">
        <v>7.4588</v>
      </c>
      <c r="G258" t="n">
        <v>0.9364</v>
      </c>
      <c r="H258" t="n">
        <v>163.43</v>
      </c>
      <c r="I258" t="n">
        <v>1.5649</v>
      </c>
      <c r="J258" t="n">
        <v>1.758</v>
      </c>
      <c r="K258" t="n">
        <v>11.4945</v>
      </c>
    </row>
    <row r="259">
      <c r="A259" t="inlineStr">
        <is>
          <t>2025-05-29</t>
        </is>
      </c>
      <c r="B259" t="n">
        <v>1</v>
      </c>
      <c r="C259" t="n">
        <v>1.1281</v>
      </c>
      <c r="D259" t="n">
        <v>0.8377</v>
      </c>
      <c r="E259" t="n">
        <v>10.8695</v>
      </c>
      <c r="F259" t="n">
        <v>7.4593</v>
      </c>
      <c r="G259" t="n">
        <v>0.9339</v>
      </c>
      <c r="H259" t="n">
        <v>163.47</v>
      </c>
      <c r="I259" t="n">
        <v>1.5594</v>
      </c>
      <c r="J259" t="n">
        <v>1.7513</v>
      </c>
      <c r="K259" t="n">
        <v>11.488</v>
      </c>
    </row>
    <row r="260">
      <c r="A260" t="inlineStr">
        <is>
          <t>2025-05-30</t>
        </is>
      </c>
      <c r="B260" t="n">
        <v>1</v>
      </c>
      <c r="C260" t="n">
        <v>1.1339</v>
      </c>
      <c r="D260" t="n">
        <v>0.8411999999999999</v>
      </c>
      <c r="E260" t="n">
        <v>10.8735</v>
      </c>
      <c r="F260" t="n">
        <v>7.4587</v>
      </c>
      <c r="G260" t="n">
        <v>0.9341</v>
      </c>
      <c r="H260" t="n">
        <v>162.96</v>
      </c>
      <c r="I260" t="n">
        <v>1.5656</v>
      </c>
      <c r="J260" t="n">
        <v>1.7647</v>
      </c>
      <c r="K260" t="n">
        <v>11.5408</v>
      </c>
    </row>
    <row r="261">
      <c r="A261" t="inlineStr">
        <is>
          <t>2025-06-02</t>
        </is>
      </c>
      <c r="B261" t="n">
        <v>1</v>
      </c>
      <c r="C261" t="n">
        <v>1.1419</v>
      </c>
      <c r="D261" t="n">
        <v>0.8434</v>
      </c>
      <c r="E261" t="n">
        <v>10.8535</v>
      </c>
      <c r="F261" t="n">
        <v>7.4606</v>
      </c>
      <c r="G261" t="n">
        <v>0.9336</v>
      </c>
      <c r="H261" t="n">
        <v>162.98</v>
      </c>
      <c r="I261" t="n">
        <v>1.5643</v>
      </c>
      <c r="J261" t="n">
        <v>1.7606</v>
      </c>
      <c r="K261" t="n">
        <v>11.51</v>
      </c>
    </row>
    <row r="262">
      <c r="A262" t="inlineStr">
        <is>
          <t>2025-06-03</t>
        </is>
      </c>
      <c r="B262" t="n">
        <v>1</v>
      </c>
      <c r="C262" t="n">
        <v>1.1386</v>
      </c>
      <c r="D262" t="n">
        <v>0.8436</v>
      </c>
      <c r="E262" t="n">
        <v>10.9245</v>
      </c>
      <c r="F262" t="n">
        <v>7.4608</v>
      </c>
      <c r="G262" t="n">
        <v>0.9358</v>
      </c>
      <c r="H262" t="n">
        <v>163</v>
      </c>
      <c r="I262" t="n">
        <v>1.5643</v>
      </c>
      <c r="J262" t="n">
        <v>1.764</v>
      </c>
      <c r="K262" t="n">
        <v>11.533</v>
      </c>
    </row>
    <row r="263">
      <c r="A263" t="inlineStr">
        <is>
          <t>2025-06-04</t>
        </is>
      </c>
      <c r="B263" t="n">
        <v>1</v>
      </c>
      <c r="C263" t="n">
        <v>1.1384</v>
      </c>
      <c r="D263" t="n">
        <v>0.8421</v>
      </c>
      <c r="E263" t="n">
        <v>10.9475</v>
      </c>
      <c r="F263" t="n">
        <v>7.4599</v>
      </c>
      <c r="G263" t="n">
        <v>0.9370000000000001</v>
      </c>
      <c r="H263" t="n">
        <v>164.15</v>
      </c>
      <c r="I263" t="n">
        <v>1.5601</v>
      </c>
      <c r="J263" t="n">
        <v>1.7552</v>
      </c>
      <c r="K263" t="n">
        <v>11.5185</v>
      </c>
    </row>
    <row r="264">
      <c r="A264" t="inlineStr">
        <is>
          <t>2025-06-05</t>
        </is>
      </c>
      <c r="B264" t="n">
        <v>1</v>
      </c>
      <c r="C264" t="n">
        <v>1.1423</v>
      </c>
      <c r="D264" t="n">
        <v>0.8419</v>
      </c>
      <c r="E264" t="n">
        <v>10.943</v>
      </c>
      <c r="F264" t="n">
        <v>7.4595</v>
      </c>
      <c r="G264" t="n">
        <v>0.9365</v>
      </c>
      <c r="H264" t="n">
        <v>163.66</v>
      </c>
      <c r="I264" t="n">
        <v>1.5603</v>
      </c>
      <c r="J264" t="n">
        <v>1.755</v>
      </c>
      <c r="K264" t="n">
        <v>11.5265</v>
      </c>
    </row>
    <row r="265">
      <c r="A265" t="inlineStr">
        <is>
          <t>2025-06-06</t>
        </is>
      </c>
      <c r="B265" t="n">
        <v>1</v>
      </c>
      <c r="C265" t="n">
        <v>1.1411</v>
      </c>
      <c r="D265" t="n">
        <v>0.8426</v>
      </c>
      <c r="E265" t="n">
        <v>10.959</v>
      </c>
      <c r="F265" t="n">
        <v>7.4595</v>
      </c>
      <c r="G265" t="n">
        <v>0.9383</v>
      </c>
      <c r="H265" t="n">
        <v>164.62</v>
      </c>
      <c r="I265" t="n">
        <v>1.563</v>
      </c>
      <c r="J265" t="n">
        <v>1.7592</v>
      </c>
      <c r="K265" t="n">
        <v>11.524</v>
      </c>
    </row>
    <row r="266">
      <c r="A266" t="inlineStr">
        <is>
          <t>2025-06-09</t>
        </is>
      </c>
      <c r="B266" t="n">
        <v>1</v>
      </c>
      <c r="C266" t="n">
        <v>1.141</v>
      </c>
      <c r="D266" t="n">
        <v>0.8424</v>
      </c>
      <c r="E266" t="n">
        <v>10.97</v>
      </c>
      <c r="F266" t="n">
        <v>7.4603</v>
      </c>
      <c r="G266" t="n">
        <v>0.9369</v>
      </c>
      <c r="H266" t="n">
        <v>164.88</v>
      </c>
      <c r="I266" t="n">
        <v>1.5615</v>
      </c>
      <c r="J266" t="n">
        <v>1.7514</v>
      </c>
      <c r="K266" t="n">
        <v>11.509</v>
      </c>
    </row>
    <row r="267">
      <c r="A267" t="inlineStr">
        <is>
          <t>2025-06-10</t>
        </is>
      </c>
      <c r="B267" t="n">
        <v>1</v>
      </c>
      <c r="C267" t="n">
        <v>1.1429</v>
      </c>
      <c r="D267" t="n">
        <v>0.8464</v>
      </c>
      <c r="E267" t="n">
        <v>10.946</v>
      </c>
      <c r="F267" t="n">
        <v>7.4596</v>
      </c>
      <c r="G267" t="n">
        <v>0.9389</v>
      </c>
      <c r="H267" t="n">
        <v>165.23</v>
      </c>
      <c r="I267" t="n">
        <v>1.5647</v>
      </c>
      <c r="J267" t="n">
        <v>1.7529</v>
      </c>
      <c r="K267" t="n">
        <v>11.5073</v>
      </c>
    </row>
    <row r="268">
      <c r="A268" t="inlineStr">
        <is>
          <t>2025-06-11</t>
        </is>
      </c>
      <c r="B268" t="n">
        <v>1</v>
      </c>
      <c r="C268" t="n">
        <v>1.1433</v>
      </c>
      <c r="D268" t="n">
        <v>0.8476</v>
      </c>
      <c r="E268" t="n">
        <v>10.9845</v>
      </c>
      <c r="F268" t="n">
        <v>7.4591</v>
      </c>
      <c r="G268" t="n">
        <v>0.9405</v>
      </c>
      <c r="H268" t="n">
        <v>166.17</v>
      </c>
      <c r="I268" t="n">
        <v>1.5647</v>
      </c>
      <c r="J268" t="n">
        <v>1.7578</v>
      </c>
      <c r="K268" t="n">
        <v>11.566</v>
      </c>
    </row>
    <row r="269">
      <c r="A269" t="inlineStr">
        <is>
          <t>2025-06-12</t>
        </is>
      </c>
      <c r="B269" t="n">
        <v>1</v>
      </c>
      <c r="C269" t="n">
        <v>1.1594</v>
      </c>
      <c r="D269" t="n">
        <v>0.8538</v>
      </c>
      <c r="E269" t="n">
        <v>10.9355</v>
      </c>
      <c r="F269" t="n">
        <v>7.4595</v>
      </c>
      <c r="G269" t="n">
        <v>0.9427</v>
      </c>
      <c r="H269" t="n">
        <v>166.64</v>
      </c>
      <c r="I269" t="n">
        <v>1.5807</v>
      </c>
      <c r="J269" t="n">
        <v>1.7799</v>
      </c>
      <c r="K269" t="n">
        <v>11.574</v>
      </c>
    </row>
    <row r="270">
      <c r="A270" t="inlineStr">
        <is>
          <t>2025-06-13</t>
        </is>
      </c>
      <c r="B270" t="n">
        <v>1</v>
      </c>
      <c r="C270" t="n">
        <v>1.1512</v>
      </c>
      <c r="D270" t="n">
        <v>0.8505</v>
      </c>
      <c r="E270" t="n">
        <v>10.9635</v>
      </c>
      <c r="F270" t="n">
        <v>7.4586</v>
      </c>
      <c r="G270" t="n">
        <v>0.9359</v>
      </c>
      <c r="H270" t="n">
        <v>165.94</v>
      </c>
      <c r="I270" t="n">
        <v>1.569</v>
      </c>
      <c r="J270" t="n">
        <v>1.7777</v>
      </c>
      <c r="K270" t="n">
        <v>11.4435</v>
      </c>
    </row>
    <row r="271">
      <c r="A271" t="inlineStr">
        <is>
          <t>2025-06-16</t>
        </is>
      </c>
      <c r="B271" t="n">
        <v>1</v>
      </c>
      <c r="C271" t="n">
        <v>1.1574</v>
      </c>
      <c r="D271" t="n">
        <v>0.8522999999999999</v>
      </c>
      <c r="E271" t="n">
        <v>10.9615</v>
      </c>
      <c r="F271" t="n">
        <v>7.4581</v>
      </c>
      <c r="G271" t="n">
        <v>0.9393</v>
      </c>
      <c r="H271" t="n">
        <v>166.89</v>
      </c>
      <c r="I271" t="n">
        <v>1.5701</v>
      </c>
      <c r="J271" t="n">
        <v>1.7732</v>
      </c>
      <c r="K271" t="n">
        <v>11.467</v>
      </c>
    </row>
    <row r="272">
      <c r="A272" t="inlineStr">
        <is>
          <t>2025-06-17</t>
        </is>
      </c>
      <c r="B272" t="n">
        <v>1</v>
      </c>
      <c r="C272" t="n">
        <v>1.1568</v>
      </c>
      <c r="D272" t="n">
        <v>0.8525</v>
      </c>
      <c r="E272" t="n">
        <v>10.948</v>
      </c>
      <c r="F272" t="n">
        <v>7.4585</v>
      </c>
      <c r="G272" t="n">
        <v>0.9406</v>
      </c>
      <c r="H272" t="n">
        <v>167.35</v>
      </c>
      <c r="I272" t="n">
        <v>1.5688</v>
      </c>
      <c r="J272" t="n">
        <v>1.7693</v>
      </c>
      <c r="K272" t="n">
        <v>11.4175</v>
      </c>
    </row>
    <row r="273">
      <c r="A273" t="inlineStr">
        <is>
          <t>2025-06-18</t>
        </is>
      </c>
      <c r="B273" t="n">
        <v>1</v>
      </c>
      <c r="C273" t="n">
        <v>1.1508</v>
      </c>
      <c r="D273" t="n">
        <v>0.8552</v>
      </c>
      <c r="E273" t="n">
        <v>11.027</v>
      </c>
      <c r="F273" t="n">
        <v>7.4585</v>
      </c>
      <c r="G273" t="n">
        <v>0.9403</v>
      </c>
      <c r="H273" t="n">
        <v>166.67</v>
      </c>
      <c r="I273" t="n">
        <v>1.5714</v>
      </c>
      <c r="J273" t="n">
        <v>1.7703</v>
      </c>
      <c r="K273" t="n">
        <v>11.4435</v>
      </c>
    </row>
    <row r="274">
      <c r="A274" t="inlineStr">
        <is>
          <t>2025-06-19</t>
        </is>
      </c>
      <c r="B274" t="n">
        <v>1</v>
      </c>
      <c r="C274" t="n">
        <v>1.1478</v>
      </c>
      <c r="D274" t="n">
        <v>0.8541</v>
      </c>
      <c r="E274" t="n">
        <v>11.067</v>
      </c>
      <c r="F274" t="n">
        <v>7.4593</v>
      </c>
      <c r="G274" t="n">
        <v>0.9389</v>
      </c>
      <c r="H274" t="n">
        <v>167.2</v>
      </c>
      <c r="I274" t="n">
        <v>1.5735</v>
      </c>
      <c r="J274" t="n">
        <v>1.7744</v>
      </c>
      <c r="K274" t="n">
        <v>11.5315</v>
      </c>
    </row>
    <row r="275">
      <c r="A275" t="inlineStr">
        <is>
          <t>2025-06-20</t>
        </is>
      </c>
      <c r="B275" t="n">
        <v>1</v>
      </c>
      <c r="C275" t="n">
        <v>1.1515</v>
      </c>
      <c r="D275" t="n">
        <v>0.8537</v>
      </c>
      <c r="E275" t="n">
        <v>11.125</v>
      </c>
      <c r="F275" t="n">
        <v>7.4597</v>
      </c>
      <c r="G275" t="n">
        <v>0.9415</v>
      </c>
      <c r="H275" t="n">
        <v>167.67</v>
      </c>
      <c r="I275" t="n">
        <v>1.5793</v>
      </c>
      <c r="J275" t="n">
        <v>1.7754</v>
      </c>
      <c r="K275" t="n">
        <v>11.598</v>
      </c>
    </row>
    <row r="276">
      <c r="A276" t="inlineStr">
        <is>
          <t>2025-06-23</t>
        </is>
      </c>
      <c r="B276" t="n">
        <v>1</v>
      </c>
      <c r="C276" t="n">
        <v>1.1472</v>
      </c>
      <c r="D276" t="n">
        <v>0.8567</v>
      </c>
      <c r="E276" t="n">
        <v>11.1635</v>
      </c>
      <c r="F276" t="n">
        <v>7.4595</v>
      </c>
      <c r="G276" t="n">
        <v>0.9387</v>
      </c>
      <c r="H276" t="n">
        <v>169.27</v>
      </c>
      <c r="I276" t="n">
        <v>1.5818</v>
      </c>
      <c r="J276" t="n">
        <v>1.7963</v>
      </c>
      <c r="K276" t="n">
        <v>11.6635</v>
      </c>
    </row>
    <row r="277">
      <c r="A277" t="inlineStr">
        <is>
          <t>2025-06-24</t>
        </is>
      </c>
      <c r="B277" t="n">
        <v>1</v>
      </c>
      <c r="C277" t="n">
        <v>1.1607</v>
      </c>
      <c r="D277" t="n">
        <v>0.8527</v>
      </c>
      <c r="E277" t="n">
        <v>11.063</v>
      </c>
      <c r="F277" t="n">
        <v>7.4597</v>
      </c>
      <c r="G277" t="n">
        <v>0.9387</v>
      </c>
      <c r="H277" t="n">
        <v>168.27</v>
      </c>
      <c r="I277" t="n">
        <v>1.5915</v>
      </c>
      <c r="J277" t="n">
        <v>1.7834</v>
      </c>
      <c r="K277" t="n">
        <v>11.713</v>
      </c>
    </row>
    <row r="278">
      <c r="A278" t="inlineStr">
        <is>
          <t>2025-06-25</t>
        </is>
      </c>
      <c r="B278" t="n">
        <v>1</v>
      </c>
      <c r="C278" t="n">
        <v>1.1598</v>
      </c>
      <c r="D278" t="n">
        <v>0.8526</v>
      </c>
      <c r="E278" t="n">
        <v>11.06</v>
      </c>
      <c r="F278" t="n">
        <v>7.4604</v>
      </c>
      <c r="G278" t="n">
        <v>0.9361</v>
      </c>
      <c r="H278" t="n">
        <v>169.07</v>
      </c>
      <c r="I278" t="n">
        <v>1.5928</v>
      </c>
      <c r="J278" t="n">
        <v>1.7854</v>
      </c>
      <c r="K278" t="n">
        <v>11.782</v>
      </c>
    </row>
    <row r="279">
      <c r="A279" t="inlineStr">
        <is>
          <t>2025-06-26</t>
        </is>
      </c>
      <c r="B279" t="n">
        <v>1</v>
      </c>
      <c r="C279" t="n">
        <v>1.1695</v>
      </c>
      <c r="D279" t="n">
        <v>0.8535</v>
      </c>
      <c r="E279" t="n">
        <v>11.091</v>
      </c>
      <c r="F279" t="n">
        <v>7.4604</v>
      </c>
      <c r="G279" t="n">
        <v>0.9379</v>
      </c>
      <c r="H279" t="n">
        <v>168.92</v>
      </c>
      <c r="I279" t="n">
        <v>1.6008</v>
      </c>
      <c r="J279" t="n">
        <v>1.7906</v>
      </c>
      <c r="K279" t="n">
        <v>11.8125</v>
      </c>
    </row>
    <row r="280">
      <c r="A280" t="inlineStr">
        <is>
          <t>2025-06-27</t>
        </is>
      </c>
      <c r="B280" t="n">
        <v>1</v>
      </c>
      <c r="C280" t="n">
        <v>1.1704</v>
      </c>
      <c r="D280" t="n">
        <v>0.8529</v>
      </c>
      <c r="E280" t="n">
        <v>11.1183</v>
      </c>
      <c r="F280" t="n">
        <v>7.4613</v>
      </c>
      <c r="G280" t="n">
        <v>0.9359</v>
      </c>
      <c r="H280" t="n">
        <v>169.24</v>
      </c>
      <c r="I280" t="n">
        <v>1.5977</v>
      </c>
      <c r="J280" t="n">
        <v>1.7912</v>
      </c>
      <c r="K280" t="n">
        <v>11.792</v>
      </c>
    </row>
    <row r="281">
      <c r="A281" t="inlineStr">
        <is>
          <t>2025-06-30</t>
        </is>
      </c>
      <c r="B281" t="n">
        <v>1</v>
      </c>
      <c r="C281" t="n">
        <v>1.172</v>
      </c>
      <c r="D281" t="n">
        <v>0.8555</v>
      </c>
      <c r="E281" t="n">
        <v>11.1465</v>
      </c>
      <c r="F281" t="n">
        <v>7.4609</v>
      </c>
      <c r="G281" t="n">
        <v>0.9347</v>
      </c>
      <c r="H281" t="n">
        <v>169.17</v>
      </c>
      <c r="I281" t="n">
        <v>1.6027</v>
      </c>
      <c r="J281" t="n">
        <v>1.7948</v>
      </c>
      <c r="K281" t="n">
        <v>11.8345</v>
      </c>
    </row>
    <row r="282">
      <c r="A282" t="inlineStr">
        <is>
          <t>2025-07-01</t>
        </is>
      </c>
      <c r="B282" t="n">
        <v>1</v>
      </c>
      <c r="C282" t="n">
        <v>1.181</v>
      </c>
      <c r="D282" t="n">
        <v>0.8588</v>
      </c>
      <c r="E282" t="n">
        <v>11.159</v>
      </c>
      <c r="F282" t="n">
        <v>7.4607</v>
      </c>
      <c r="G282" t="n">
        <v>0.9324</v>
      </c>
      <c r="H282" t="n">
        <v>168.7</v>
      </c>
      <c r="I282" t="n">
        <v>1.6076</v>
      </c>
      <c r="J282" t="n">
        <v>1.7935</v>
      </c>
      <c r="K282" t="n">
        <v>11.8445</v>
      </c>
    </row>
    <row r="283">
      <c r="A283" t="inlineStr">
        <is>
          <t>2025-07-02</t>
        </is>
      </c>
      <c r="B283" t="n">
        <v>1</v>
      </c>
      <c r="C283" t="n">
        <v>1.1755</v>
      </c>
      <c r="D283" t="n">
        <v>0.8605</v>
      </c>
      <c r="E283" t="n">
        <v>11.2005</v>
      </c>
      <c r="F283" t="n">
        <v>7.4611</v>
      </c>
      <c r="G283" t="n">
        <v>0.9330000000000001</v>
      </c>
      <c r="H283" t="n">
        <v>169.45</v>
      </c>
      <c r="I283" t="n">
        <v>1.6041</v>
      </c>
      <c r="J283" t="n">
        <v>1.7934</v>
      </c>
      <c r="K283" t="n">
        <v>11.878</v>
      </c>
    </row>
    <row r="284">
      <c r="A284" t="inlineStr">
        <is>
          <t>2025-07-03</t>
        </is>
      </c>
      <c r="B284" t="n">
        <v>1</v>
      </c>
      <c r="C284" t="n">
        <v>1.1782</v>
      </c>
      <c r="D284" t="n">
        <v>0.8629</v>
      </c>
      <c r="E284" t="n">
        <v>11.2515</v>
      </c>
      <c r="F284" t="n">
        <v>7.4615</v>
      </c>
      <c r="G284" t="n">
        <v>0.9351</v>
      </c>
      <c r="H284" t="n">
        <v>169.58</v>
      </c>
      <c r="I284" t="n">
        <v>1.601</v>
      </c>
      <c r="J284" t="n">
        <v>1.7928</v>
      </c>
      <c r="K284" t="n">
        <v>11.875</v>
      </c>
    </row>
    <row r="285">
      <c r="A285" t="inlineStr">
        <is>
          <t>2025-07-04</t>
        </is>
      </c>
      <c r="B285" t="n">
        <v>1</v>
      </c>
      <c r="C285" t="n">
        <v>1.1767</v>
      </c>
      <c r="D285" t="n">
        <v>0.8625</v>
      </c>
      <c r="E285" t="n">
        <v>11.2505</v>
      </c>
      <c r="F285" t="n">
        <v>7.4617</v>
      </c>
      <c r="G285" t="n">
        <v>0.9346</v>
      </c>
      <c r="H285" t="n">
        <v>169.92</v>
      </c>
      <c r="I285" t="n">
        <v>1.5995</v>
      </c>
      <c r="J285" t="n">
        <v>1.7948</v>
      </c>
      <c r="K285" t="n">
        <v>11.847</v>
      </c>
    </row>
    <row r="286">
      <c r="A286" t="inlineStr">
        <is>
          <t>2025-07-07</t>
        </is>
      </c>
      <c r="B286" t="n">
        <v>1</v>
      </c>
      <c r="C286" t="n">
        <v>1.1728</v>
      </c>
      <c r="D286" t="n">
        <v>0.8611</v>
      </c>
      <c r="E286" t="n">
        <v>11.1645</v>
      </c>
      <c r="F286" t="n">
        <v>7.4604</v>
      </c>
      <c r="G286" t="n">
        <v>0.9354</v>
      </c>
      <c r="H286" t="n">
        <v>170.71</v>
      </c>
      <c r="I286" t="n">
        <v>1.6016</v>
      </c>
      <c r="J286" t="n">
        <v>1.8043</v>
      </c>
      <c r="K286" t="n">
        <v>11.8755</v>
      </c>
    </row>
    <row r="287">
      <c r="A287" t="inlineStr">
        <is>
          <t>2025-07-08</t>
        </is>
      </c>
      <c r="B287" t="n">
        <v>1</v>
      </c>
      <c r="C287" t="n">
        <v>1.1718</v>
      </c>
      <c r="D287" t="n">
        <v>0.8632</v>
      </c>
      <c r="E287" t="n">
        <v>11.1695</v>
      </c>
      <c r="F287" t="n">
        <v>7.4609</v>
      </c>
      <c r="G287" t="n">
        <v>0.9351</v>
      </c>
      <c r="H287" t="n">
        <v>171.7</v>
      </c>
      <c r="I287" t="n">
        <v>1.6006</v>
      </c>
      <c r="J287" t="n">
        <v>1.7925</v>
      </c>
      <c r="K287" t="n">
        <v>11.8295</v>
      </c>
    </row>
    <row r="288">
      <c r="A288" t="inlineStr">
        <is>
          <t>2025-07-09</t>
        </is>
      </c>
      <c r="B288" t="n">
        <v>1</v>
      </c>
      <c r="C288" t="n">
        <v>1.1698</v>
      </c>
      <c r="D288" t="n">
        <v>0.8613</v>
      </c>
      <c r="E288" t="n">
        <v>11.1645</v>
      </c>
      <c r="F288" t="n">
        <v>7.4612</v>
      </c>
      <c r="G288" t="n">
        <v>0.9325</v>
      </c>
      <c r="H288" t="n">
        <v>171.63</v>
      </c>
      <c r="I288" t="n">
        <v>1.603</v>
      </c>
      <c r="J288" t="n">
        <v>1.7938</v>
      </c>
      <c r="K288" t="n">
        <v>11.83</v>
      </c>
    </row>
    <row r="289">
      <c r="A289" t="inlineStr">
        <is>
          <t>2025-07-10</t>
        </is>
      </c>
      <c r="B289" t="n">
        <v>1</v>
      </c>
      <c r="C289" t="n">
        <v>1.1709</v>
      </c>
      <c r="D289" t="n">
        <v>0.8627</v>
      </c>
      <c r="E289" t="n">
        <v>11.152</v>
      </c>
      <c r="F289" t="n">
        <v>7.4611</v>
      </c>
      <c r="G289" t="n">
        <v>0.9320000000000001</v>
      </c>
      <c r="H289" t="n">
        <v>171.33</v>
      </c>
      <c r="I289" t="n">
        <v>1.6028</v>
      </c>
      <c r="J289" t="n">
        <v>1.7873</v>
      </c>
      <c r="K289" t="n">
        <v>11.803</v>
      </c>
    </row>
    <row r="290">
      <c r="A290" t="inlineStr">
        <is>
          <t>2025-07-11</t>
        </is>
      </c>
      <c r="B290" t="n">
        <v>1</v>
      </c>
      <c r="C290" t="n">
        <v>1.1683</v>
      </c>
      <c r="D290" t="n">
        <v>0.8657</v>
      </c>
      <c r="E290" t="n">
        <v>11.148</v>
      </c>
      <c r="F290" t="n">
        <v>7.4615</v>
      </c>
      <c r="G290" t="n">
        <v>0.931</v>
      </c>
      <c r="H290" t="n">
        <v>171.81</v>
      </c>
      <c r="I290" t="n">
        <v>1.6007</v>
      </c>
      <c r="J290" t="n">
        <v>1.7777</v>
      </c>
      <c r="K290" t="n">
        <v>11.8305</v>
      </c>
    </row>
    <row r="291">
      <c r="A291" t="inlineStr">
        <is>
          <t>2025-07-14</t>
        </is>
      </c>
      <c r="B291" t="n">
        <v>1</v>
      </c>
      <c r="C291" t="n">
        <v>1.169</v>
      </c>
      <c r="D291" t="n">
        <v>0.8667</v>
      </c>
      <c r="E291" t="n">
        <v>11.205</v>
      </c>
      <c r="F291" t="n">
        <v>7.4629</v>
      </c>
      <c r="G291" t="n">
        <v>0.9307</v>
      </c>
      <c r="H291" t="n">
        <v>172.27</v>
      </c>
      <c r="I291" t="n">
        <v>1.5984</v>
      </c>
      <c r="J291" t="n">
        <v>1.7806</v>
      </c>
      <c r="K291" t="n">
        <v>11.803</v>
      </c>
    </row>
    <row r="292">
      <c r="A292" t="inlineStr">
        <is>
          <t>2025-07-15</t>
        </is>
      </c>
      <c r="B292" t="n">
        <v>1</v>
      </c>
      <c r="C292" t="n">
        <v>1.1665</v>
      </c>
      <c r="D292" t="n">
        <v>0.8679</v>
      </c>
      <c r="E292" t="n">
        <v>11.27</v>
      </c>
      <c r="F292" t="n">
        <v>7.4636</v>
      </c>
      <c r="G292" t="n">
        <v>0.9298999999999999</v>
      </c>
      <c r="H292" t="n">
        <v>172.58</v>
      </c>
      <c r="I292" t="n">
        <v>1.5973</v>
      </c>
      <c r="J292" t="n">
        <v>1.7785</v>
      </c>
      <c r="K292" t="n">
        <v>11.8715</v>
      </c>
    </row>
    <row r="293">
      <c r="A293" t="inlineStr">
        <is>
          <t>2025-07-16</t>
        </is>
      </c>
      <c r="B293" t="n">
        <v>1</v>
      </c>
      <c r="C293" t="n">
        <v>1.1602</v>
      </c>
      <c r="D293" t="n">
        <v>0.8659</v>
      </c>
      <c r="E293" t="n">
        <v>11.3195</v>
      </c>
      <c r="F293" t="n">
        <v>7.4633</v>
      </c>
      <c r="G293" t="n">
        <v>0.9326</v>
      </c>
      <c r="H293" t="n">
        <v>172.56</v>
      </c>
      <c r="I293" t="n">
        <v>1.5924</v>
      </c>
      <c r="J293" t="n">
        <v>1.7794</v>
      </c>
      <c r="K293" t="n">
        <v>11.946</v>
      </c>
    </row>
    <row r="294">
      <c r="A294" t="inlineStr">
        <is>
          <t>2025-07-17</t>
        </is>
      </c>
      <c r="B294" t="n">
        <v>1</v>
      </c>
      <c r="C294" t="n">
        <v>1.1579</v>
      </c>
      <c r="D294" t="n">
        <v>0.8643999999999999</v>
      </c>
      <c r="E294" t="n">
        <v>11.311</v>
      </c>
      <c r="F294" t="n">
        <v>7.4628</v>
      </c>
      <c r="G294" t="n">
        <v>0.9323</v>
      </c>
      <c r="H294" t="n">
        <v>172.28</v>
      </c>
      <c r="I294" t="n">
        <v>1.5937</v>
      </c>
      <c r="J294" t="n">
        <v>1.7923</v>
      </c>
      <c r="K294" t="n">
        <v>11.9675</v>
      </c>
    </row>
    <row r="295">
      <c r="A295" t="inlineStr">
        <is>
          <t>2025-07-18</t>
        </is>
      </c>
      <c r="B295" t="n">
        <v>1</v>
      </c>
      <c r="C295" t="n">
        <v>1.165</v>
      </c>
      <c r="D295" t="n">
        <v>0.8656</v>
      </c>
      <c r="E295" t="n">
        <v>11.2505</v>
      </c>
      <c r="F295" t="n">
        <v>7.4636</v>
      </c>
      <c r="G295" t="n">
        <v>0.9324</v>
      </c>
      <c r="H295" t="n">
        <v>172.94</v>
      </c>
      <c r="I295" t="n">
        <v>1.5984</v>
      </c>
      <c r="J295" t="n">
        <v>1.7852</v>
      </c>
      <c r="K295" t="n">
        <v>11.8335</v>
      </c>
    </row>
    <row r="296">
      <c r="A296" t="inlineStr">
        <is>
          <t>2025-07-21</t>
        </is>
      </c>
      <c r="B296" t="n">
        <v>1</v>
      </c>
      <c r="C296" t="n">
        <v>1.1667</v>
      </c>
      <c r="D296" t="n">
        <v>0.8656</v>
      </c>
      <c r="E296" t="n">
        <v>11.212</v>
      </c>
      <c r="F296" t="n">
        <v>7.4647</v>
      </c>
      <c r="G296" t="n">
        <v>0.9325</v>
      </c>
      <c r="H296" t="n">
        <v>172.02</v>
      </c>
      <c r="I296" t="n">
        <v>1.599</v>
      </c>
      <c r="J296" t="n">
        <v>1.7883</v>
      </c>
      <c r="K296" t="n">
        <v>11.866</v>
      </c>
    </row>
    <row r="297">
      <c r="A297" t="inlineStr">
        <is>
          <t>2025-07-22</t>
        </is>
      </c>
      <c r="B297" t="n">
        <v>1</v>
      </c>
      <c r="C297" t="n">
        <v>1.1699</v>
      </c>
      <c r="D297" t="n">
        <v>0.8675</v>
      </c>
      <c r="E297" t="n">
        <v>11.211</v>
      </c>
      <c r="F297" t="n">
        <v>7.465</v>
      </c>
      <c r="G297" t="n">
        <v>0.9326</v>
      </c>
      <c r="H297" t="n">
        <v>172.17</v>
      </c>
      <c r="I297" t="n">
        <v>1.5993</v>
      </c>
      <c r="J297" t="n">
        <v>1.7944</v>
      </c>
      <c r="K297" t="n">
        <v>11.8845</v>
      </c>
    </row>
    <row r="298">
      <c r="A298" t="inlineStr">
        <is>
          <t>2025-07-23</t>
        </is>
      </c>
      <c r="B298" t="n">
        <v>1</v>
      </c>
      <c r="C298" t="n">
        <v>1.1726</v>
      </c>
      <c r="D298" t="n">
        <v>0.8665</v>
      </c>
      <c r="E298" t="n">
        <v>11.164</v>
      </c>
      <c r="F298" t="n">
        <v>7.4643</v>
      </c>
      <c r="G298" t="n">
        <v>0.9306</v>
      </c>
      <c r="H298" t="n">
        <v>171.53</v>
      </c>
      <c r="I298" t="n">
        <v>1.5928</v>
      </c>
      <c r="J298" t="n">
        <v>1.7776</v>
      </c>
      <c r="K298" t="n">
        <v>11.8415</v>
      </c>
    </row>
    <row r="299">
      <c r="A299" t="inlineStr">
        <is>
          <t>2025-07-24</t>
        </is>
      </c>
      <c r="B299" t="n">
        <v>1</v>
      </c>
      <c r="C299" t="n">
        <v>1.1756</v>
      </c>
      <c r="D299" t="n">
        <v>0.8675</v>
      </c>
      <c r="E299" t="n">
        <v>11.185</v>
      </c>
      <c r="F299" t="n">
        <v>7.4643</v>
      </c>
      <c r="G299" t="n">
        <v>0.9341</v>
      </c>
      <c r="H299" t="n">
        <v>172.22</v>
      </c>
      <c r="I299" t="n">
        <v>1.6009</v>
      </c>
      <c r="J299" t="n">
        <v>1.7771</v>
      </c>
      <c r="K299" t="n">
        <v>11.8765</v>
      </c>
    </row>
    <row r="300">
      <c r="A300" t="inlineStr">
        <is>
          <t>2025-07-25</t>
        </is>
      </c>
      <c r="B300" t="n">
        <v>1</v>
      </c>
      <c r="C300" t="n">
        <v>1.1724</v>
      </c>
      <c r="D300" t="n">
        <v>0.8715000000000001</v>
      </c>
      <c r="E300" t="n">
        <v>11.1665</v>
      </c>
      <c r="F300" t="n">
        <v>7.4644</v>
      </c>
      <c r="G300" t="n">
        <v>0.9343</v>
      </c>
      <c r="H300" t="n">
        <v>173.11</v>
      </c>
      <c r="I300" t="n">
        <v>1.6035</v>
      </c>
      <c r="J300" t="n">
        <v>1.7852</v>
      </c>
      <c r="K300" t="n">
        <v>11.8995</v>
      </c>
    </row>
    <row r="301">
      <c r="A301" t="inlineStr">
        <is>
          <t>2025-07-28</t>
        </is>
      </c>
      <c r="B301" t="n">
        <v>1</v>
      </c>
      <c r="C301" t="n">
        <v>1.1654</v>
      </c>
      <c r="D301" t="n">
        <v>0.8679</v>
      </c>
      <c r="E301" t="n">
        <v>11.1545</v>
      </c>
      <c r="F301" t="n">
        <v>7.4631</v>
      </c>
      <c r="G301" t="n">
        <v>0.9334</v>
      </c>
      <c r="H301" t="n">
        <v>172.65</v>
      </c>
      <c r="I301" t="n">
        <v>1.5992</v>
      </c>
      <c r="J301" t="n">
        <v>1.7853</v>
      </c>
      <c r="K301" t="n">
        <v>11.8625</v>
      </c>
    </row>
    <row r="302">
      <c r="A302" t="inlineStr">
        <is>
          <t>2025-07-29</t>
        </is>
      </c>
      <c r="B302" t="n">
        <v>1</v>
      </c>
      <c r="C302" t="n">
        <v>1.1533</v>
      </c>
      <c r="D302" t="n">
        <v>0.865</v>
      </c>
      <c r="E302" t="n">
        <v>11.156</v>
      </c>
      <c r="F302" t="n">
        <v>7.4614</v>
      </c>
      <c r="G302" t="n">
        <v>0.9305</v>
      </c>
      <c r="H302" t="n">
        <v>171.58</v>
      </c>
      <c r="I302" t="n">
        <v>1.5887</v>
      </c>
      <c r="J302" t="n">
        <v>1.7753</v>
      </c>
      <c r="K302" t="n">
        <v>11.8165</v>
      </c>
    </row>
    <row r="303">
      <c r="A303" t="inlineStr">
        <is>
          <t>2025-07-30</t>
        </is>
      </c>
      <c r="B303" t="n">
        <v>1</v>
      </c>
      <c r="C303" t="n">
        <v>1.1527</v>
      </c>
      <c r="D303" t="n">
        <v>0.8622</v>
      </c>
      <c r="E303" t="n">
        <v>11.1435</v>
      </c>
      <c r="F303" t="n">
        <v>7.4618</v>
      </c>
      <c r="G303" t="n">
        <v>0.9301</v>
      </c>
      <c r="H303" t="n">
        <v>170.96</v>
      </c>
      <c r="I303" t="n">
        <v>1.59</v>
      </c>
      <c r="J303" t="n">
        <v>1.7775</v>
      </c>
      <c r="K303" t="n">
        <v>11.7795</v>
      </c>
    </row>
    <row r="304">
      <c r="A304" t="inlineStr">
        <is>
          <t>2025-07-31</t>
        </is>
      </c>
      <c r="B304" t="n">
        <v>1</v>
      </c>
      <c r="C304" t="n">
        <v>1.1446</v>
      </c>
      <c r="D304" t="n">
        <v>0.8649</v>
      </c>
      <c r="E304" t="n">
        <v>11.1575</v>
      </c>
      <c r="F304" t="n">
        <v>7.4626</v>
      </c>
      <c r="G304" t="n">
        <v>0.9297</v>
      </c>
      <c r="H304" t="n">
        <v>171.52</v>
      </c>
      <c r="I304" t="n">
        <v>1.5838</v>
      </c>
      <c r="J304" t="n">
        <v>1.7762</v>
      </c>
      <c r="K304" t="n">
        <v>11.774</v>
      </c>
    </row>
    <row r="305">
      <c r="A305" t="inlineStr">
        <is>
          <t>2025-08-01</t>
        </is>
      </c>
      <c r="B305" t="n">
        <v>1</v>
      </c>
      <c r="C305" t="n">
        <v>1.1404</v>
      </c>
      <c r="D305" t="n">
        <v>0.8665</v>
      </c>
      <c r="E305" t="n">
        <v>11.1965</v>
      </c>
      <c r="F305" t="n">
        <v>7.4629</v>
      </c>
      <c r="G305" t="n">
        <v>0.9312</v>
      </c>
      <c r="H305" t="n">
        <v>171.61</v>
      </c>
      <c r="I305" t="n">
        <v>1.5822</v>
      </c>
      <c r="J305" t="n">
        <v>1.7756</v>
      </c>
      <c r="K305" t="n">
        <v>11.8128</v>
      </c>
    </row>
    <row r="306">
      <c r="A306" t="inlineStr">
        <is>
          <t>2025-08-04</t>
        </is>
      </c>
      <c r="B306" t="n">
        <v>1</v>
      </c>
      <c r="C306" t="n">
        <v>1.1565</v>
      </c>
      <c r="D306" t="n">
        <v>0.8704</v>
      </c>
      <c r="E306" t="n">
        <v>11.1825</v>
      </c>
      <c r="F306" t="n">
        <v>7.4628</v>
      </c>
      <c r="G306" t="n">
        <v>0.9344</v>
      </c>
      <c r="H306" t="n">
        <v>170.45</v>
      </c>
      <c r="I306" t="n">
        <v>1.5934</v>
      </c>
      <c r="J306" t="n">
        <v>1.7846</v>
      </c>
      <c r="K306" t="n">
        <v>11.8745</v>
      </c>
    </row>
    <row r="307">
      <c r="A307" t="inlineStr">
        <is>
          <t>2025-08-05</t>
        </is>
      </c>
      <c r="B307" t="n">
        <v>1</v>
      </c>
      <c r="C307" t="n">
        <v>1.1546</v>
      </c>
      <c r="D307" t="n">
        <v>0.8693</v>
      </c>
      <c r="E307" t="n">
        <v>11.173</v>
      </c>
      <c r="F307" t="n">
        <v>7.4632</v>
      </c>
      <c r="G307" t="n">
        <v>0.9347</v>
      </c>
      <c r="H307" t="n">
        <v>170.42</v>
      </c>
      <c r="I307" t="n">
        <v>1.5928</v>
      </c>
      <c r="J307" t="n">
        <v>1.786</v>
      </c>
      <c r="K307" t="n">
        <v>11.857</v>
      </c>
    </row>
    <row r="308">
      <c r="A308" t="inlineStr">
        <is>
          <t>2025-08-06</t>
        </is>
      </c>
      <c r="B308" t="n">
        <v>1</v>
      </c>
      <c r="C308" t="n">
        <v>1.1604</v>
      </c>
      <c r="D308" t="n">
        <v>0.8717</v>
      </c>
      <c r="E308" t="n">
        <v>11.1955</v>
      </c>
      <c r="F308" t="n">
        <v>7.4623</v>
      </c>
      <c r="G308" t="n">
        <v>0.9369</v>
      </c>
      <c r="H308" t="n">
        <v>171.22</v>
      </c>
      <c r="I308" t="n">
        <v>1.5967</v>
      </c>
      <c r="J308" t="n">
        <v>1.7844</v>
      </c>
      <c r="K308" t="n">
        <v>11.8515</v>
      </c>
    </row>
    <row r="309">
      <c r="A309" t="inlineStr">
        <is>
          <t>2025-08-07</t>
        </is>
      </c>
      <c r="B309" t="n">
        <v>1</v>
      </c>
      <c r="C309" t="n">
        <v>1.1643</v>
      </c>
      <c r="D309" t="n">
        <v>0.8673</v>
      </c>
      <c r="E309" t="n">
        <v>11.1945</v>
      </c>
      <c r="F309" t="n">
        <v>7.4643</v>
      </c>
      <c r="G309" t="n">
        <v>0.9413</v>
      </c>
      <c r="H309" t="n">
        <v>171.6</v>
      </c>
      <c r="I309" t="n">
        <v>1.6001</v>
      </c>
      <c r="J309" t="n">
        <v>1.7852</v>
      </c>
      <c r="K309" t="n">
        <v>11.8903</v>
      </c>
    </row>
    <row r="310">
      <c r="A310" t="inlineStr">
        <is>
          <t>2025-08-08</t>
        </is>
      </c>
      <c r="B310" t="n">
        <v>1</v>
      </c>
      <c r="C310" t="n">
        <v>1.1648</v>
      </c>
      <c r="D310" t="n">
        <v>0.8671</v>
      </c>
      <c r="E310" t="n">
        <v>11.178</v>
      </c>
      <c r="F310" t="n">
        <v>7.4633</v>
      </c>
      <c r="G310" t="n">
        <v>0.9409999999999999</v>
      </c>
      <c r="H310" t="n">
        <v>172.18</v>
      </c>
      <c r="I310" t="n">
        <v>1.6003</v>
      </c>
      <c r="J310" t="n">
        <v>1.7857</v>
      </c>
      <c r="K310" t="n">
        <v>11.954</v>
      </c>
    </row>
    <row r="311">
      <c r="A311" t="inlineStr">
        <is>
          <t>2025-08-11</t>
        </is>
      </c>
      <c r="B311" t="n">
        <v>1</v>
      </c>
      <c r="C311" t="n">
        <v>1.1622</v>
      </c>
      <c r="D311" t="n">
        <v>0.8656</v>
      </c>
      <c r="E311" t="n">
        <v>11.182</v>
      </c>
      <c r="F311" t="n">
        <v>7.4631</v>
      </c>
      <c r="G311" t="n">
        <v>0.9429999999999999</v>
      </c>
      <c r="H311" t="n">
        <v>171.86</v>
      </c>
      <c r="I311" t="n">
        <v>1.602</v>
      </c>
      <c r="J311" t="n">
        <v>1.7858</v>
      </c>
      <c r="K311" t="n">
        <v>11.905</v>
      </c>
    </row>
    <row r="312">
      <c r="A312" t="inlineStr">
        <is>
          <t>2025-08-12</t>
        </is>
      </c>
      <c r="B312" t="n">
        <v>1</v>
      </c>
      <c r="C312" t="n">
        <v>1.1606</v>
      </c>
      <c r="D312" t="n">
        <v>0.8621</v>
      </c>
      <c r="E312" t="n">
        <v>11.192</v>
      </c>
      <c r="F312" t="n">
        <v>7.4633</v>
      </c>
      <c r="G312" t="n">
        <v>0.9418</v>
      </c>
      <c r="H312" t="n">
        <v>172.3</v>
      </c>
      <c r="I312" t="n">
        <v>1.6015</v>
      </c>
      <c r="J312" t="n">
        <v>1.7887</v>
      </c>
      <c r="K312" t="n">
        <v>11.8938</v>
      </c>
    </row>
    <row r="313">
      <c r="A313" t="inlineStr">
        <is>
          <t>2025-08-13</t>
        </is>
      </c>
      <c r="B313" t="n">
        <v>1</v>
      </c>
      <c r="C313" t="n">
        <v>1.1711</v>
      </c>
      <c r="D313" t="n">
        <v>0.8631</v>
      </c>
      <c r="E313" t="n">
        <v>11.1575</v>
      </c>
      <c r="F313" t="n">
        <v>7.4626</v>
      </c>
      <c r="G313" t="n">
        <v>0.9409</v>
      </c>
      <c r="H313" t="n">
        <v>172.47</v>
      </c>
      <c r="I313" t="n">
        <v>1.6114</v>
      </c>
      <c r="J313" t="n">
        <v>1.7872</v>
      </c>
      <c r="K313" t="n">
        <v>11.944</v>
      </c>
    </row>
    <row r="314">
      <c r="A314" t="inlineStr">
        <is>
          <t>2025-08-14</t>
        </is>
      </c>
      <c r="B314" t="n">
        <v>1</v>
      </c>
      <c r="C314" t="n">
        <v>1.169</v>
      </c>
      <c r="D314" t="n">
        <v>0.861</v>
      </c>
      <c r="E314" t="n">
        <v>11.182</v>
      </c>
      <c r="F314" t="n">
        <v>7.4633</v>
      </c>
      <c r="G314" t="n">
        <v>0.9415</v>
      </c>
      <c r="H314" t="n">
        <v>171.3</v>
      </c>
      <c r="I314" t="n">
        <v>1.6113</v>
      </c>
      <c r="J314" t="n">
        <v>1.7918</v>
      </c>
      <c r="K314" t="n">
        <v>11.9215</v>
      </c>
    </row>
    <row r="315">
      <c r="A315" t="inlineStr">
        <is>
          <t>2025-08-15</t>
        </is>
      </c>
      <c r="B315" t="n">
        <v>1</v>
      </c>
      <c r="C315" t="n">
        <v>1.1688</v>
      </c>
      <c r="D315" t="n">
        <v>0.8622</v>
      </c>
      <c r="E315" t="n">
        <v>11.1775</v>
      </c>
      <c r="F315" t="n">
        <v>7.4636</v>
      </c>
      <c r="G315" t="n">
        <v>0.9418</v>
      </c>
      <c r="H315" t="n">
        <v>171.81</v>
      </c>
      <c r="I315" t="n">
        <v>1.612</v>
      </c>
      <c r="J315" t="n">
        <v>1.7947</v>
      </c>
      <c r="K315" t="n">
        <v>11.896</v>
      </c>
    </row>
    <row r="316">
      <c r="A316" t="inlineStr">
        <is>
          <t>2025-08-18</t>
        </is>
      </c>
      <c r="B316" t="n">
        <v>1</v>
      </c>
      <c r="C316" t="n">
        <v>1.1673</v>
      </c>
      <c r="D316" t="n">
        <v>0.8621</v>
      </c>
      <c r="E316" t="n">
        <v>11.157</v>
      </c>
      <c r="F316" t="n">
        <v>7.4639</v>
      </c>
      <c r="G316" t="n">
        <v>0.9423</v>
      </c>
      <c r="H316" t="n">
        <v>172.27</v>
      </c>
      <c r="I316" t="n">
        <v>1.6098</v>
      </c>
      <c r="J316" t="n">
        <v>1.7931</v>
      </c>
      <c r="K316" t="n">
        <v>11.884</v>
      </c>
    </row>
    <row r="317">
      <c r="A317" t="inlineStr">
        <is>
          <t>2025-08-19</t>
        </is>
      </c>
      <c r="B317" t="n">
        <v>1</v>
      </c>
      <c r="C317" t="n">
        <v>1.1682</v>
      </c>
      <c r="D317" t="n">
        <v>0.864</v>
      </c>
      <c r="E317" t="n">
        <v>11.158</v>
      </c>
      <c r="F317" t="n">
        <v>7.4646</v>
      </c>
      <c r="G317" t="n">
        <v>0.9409</v>
      </c>
      <c r="H317" t="n">
        <v>172.67</v>
      </c>
      <c r="I317" t="n">
        <v>1.6133</v>
      </c>
      <c r="J317" t="n">
        <v>1.7994</v>
      </c>
      <c r="K317" t="n">
        <v>11.928</v>
      </c>
    </row>
    <row r="318">
      <c r="A318" t="inlineStr">
        <is>
          <t>2025-08-20</t>
        </is>
      </c>
      <c r="B318" t="n">
        <v>1</v>
      </c>
      <c r="C318" t="n">
        <v>1.1651</v>
      </c>
      <c r="D318" t="n">
        <v>0.8645</v>
      </c>
      <c r="E318" t="n">
        <v>11.177</v>
      </c>
      <c r="F318" t="n">
        <v>7.4649</v>
      </c>
      <c r="G318" t="n">
        <v>0.9403</v>
      </c>
      <c r="H318" t="n">
        <v>171.77</v>
      </c>
      <c r="I318" t="n">
        <v>1.6156</v>
      </c>
      <c r="J318" t="n">
        <v>1.8094</v>
      </c>
      <c r="K318" t="n">
        <v>11.9505</v>
      </c>
    </row>
    <row r="319">
      <c r="A319" t="inlineStr">
        <is>
          <t>2025-08-21</t>
        </is>
      </c>
      <c r="B319" t="n">
        <v>1</v>
      </c>
      <c r="C319" t="n">
        <v>1.1639</v>
      </c>
      <c r="D319" t="n">
        <v>0.8653999999999999</v>
      </c>
      <c r="E319" t="n">
        <v>11.164</v>
      </c>
      <c r="F319" t="n">
        <v>7.4641</v>
      </c>
      <c r="G319" t="n">
        <v>0.9389</v>
      </c>
      <c r="H319" t="n">
        <v>172.09</v>
      </c>
      <c r="I319" t="n">
        <v>1.6164</v>
      </c>
      <c r="J319" t="n">
        <v>1.8118</v>
      </c>
      <c r="K319" t="n">
        <v>11.8505</v>
      </c>
    </row>
    <row r="320">
      <c r="A320" t="inlineStr">
        <is>
          <t>2025-08-22</t>
        </is>
      </c>
      <c r="B320" t="n">
        <v>1</v>
      </c>
      <c r="C320" t="n">
        <v>1.1608</v>
      </c>
      <c r="D320" t="n">
        <v>0.8653</v>
      </c>
      <c r="E320" t="n">
        <v>11.1775</v>
      </c>
      <c r="F320" t="n">
        <v>7.4646</v>
      </c>
      <c r="G320" t="n">
        <v>0.9383</v>
      </c>
      <c r="H320" t="n">
        <v>172.6</v>
      </c>
      <c r="I320" t="n">
        <v>1.6151</v>
      </c>
      <c r="J320" t="n">
        <v>1.8068</v>
      </c>
      <c r="K320" t="n">
        <v>11.8325</v>
      </c>
    </row>
    <row r="321">
      <c r="A321" t="inlineStr">
        <is>
          <t>2025-08-25</t>
        </is>
      </c>
      <c r="B321" t="n">
        <v>1</v>
      </c>
      <c r="C321" t="n">
        <v>1.1697</v>
      </c>
      <c r="D321" t="n">
        <v>0.8659</v>
      </c>
      <c r="E321" t="n">
        <v>11.1345</v>
      </c>
      <c r="F321" t="n">
        <v>7.464</v>
      </c>
      <c r="G321" t="n">
        <v>0.9385</v>
      </c>
      <c r="H321" t="n">
        <v>172.36</v>
      </c>
      <c r="I321" t="n">
        <v>1.6171</v>
      </c>
      <c r="J321" t="n">
        <v>1.8005</v>
      </c>
      <c r="K321" t="n">
        <v>11.8085</v>
      </c>
    </row>
    <row r="322">
      <c r="A322" t="inlineStr">
        <is>
          <t>2025-08-26</t>
        </is>
      </c>
      <c r="B322" t="n">
        <v>1</v>
      </c>
      <c r="C322" t="n">
        <v>1.1656</v>
      </c>
      <c r="D322" t="n">
        <v>0.8642</v>
      </c>
      <c r="E322" t="n">
        <v>11.1565</v>
      </c>
      <c r="F322" t="n">
        <v>7.4643</v>
      </c>
      <c r="G322" t="n">
        <v>0.9376</v>
      </c>
      <c r="H322" t="n">
        <v>171.77</v>
      </c>
      <c r="I322" t="n">
        <v>1.6137</v>
      </c>
      <c r="J322" t="n">
        <v>1.7956</v>
      </c>
      <c r="K322" t="n">
        <v>11.836</v>
      </c>
    </row>
    <row r="323">
      <c r="A323" t="inlineStr">
        <is>
          <t>2025-08-27</t>
        </is>
      </c>
      <c r="B323" t="n">
        <v>1</v>
      </c>
      <c r="C323" t="n">
        <v>1.1593</v>
      </c>
      <c r="D323" t="n">
        <v>0.8626</v>
      </c>
      <c r="E323" t="n">
        <v>11.116</v>
      </c>
      <c r="F323" t="n">
        <v>7.4647</v>
      </c>
      <c r="G323" t="n">
        <v>0.9350000000000001</v>
      </c>
      <c r="H323" t="n">
        <v>171.63</v>
      </c>
      <c r="I323" t="n">
        <v>1.6056</v>
      </c>
      <c r="J323" t="n">
        <v>1.7916</v>
      </c>
      <c r="K323" t="n">
        <v>11.786</v>
      </c>
    </row>
    <row r="324">
      <c r="A324" t="inlineStr">
        <is>
          <t>2025-08-28</t>
        </is>
      </c>
      <c r="B324" t="n">
        <v>1</v>
      </c>
      <c r="C324" t="n">
        <v>1.1676</v>
      </c>
      <c r="D324" t="n">
        <v>0.8637</v>
      </c>
      <c r="E324" t="n">
        <v>11.0735</v>
      </c>
      <c r="F324" t="n">
        <v>7.4648</v>
      </c>
      <c r="G324" t="n">
        <v>0.9353</v>
      </c>
      <c r="H324" t="n">
        <v>171.48</v>
      </c>
      <c r="I324" t="n">
        <v>1.6062</v>
      </c>
      <c r="J324" t="n">
        <v>1.788</v>
      </c>
      <c r="K324" t="n">
        <v>11.748</v>
      </c>
    </row>
    <row r="325">
      <c r="A325" t="inlineStr">
        <is>
          <t>2025-08-29</t>
        </is>
      </c>
      <c r="B325" t="n">
        <v>1</v>
      </c>
      <c r="C325" t="n">
        <v>1.1658</v>
      </c>
      <c r="D325" t="n">
        <v>0.8668</v>
      </c>
      <c r="E325" t="n">
        <v>11.055</v>
      </c>
      <c r="F325" t="n">
        <v>7.4642</v>
      </c>
      <c r="G325" t="n">
        <v>0.9364</v>
      </c>
      <c r="H325" t="n">
        <v>171.72</v>
      </c>
      <c r="I325" t="n">
        <v>1.6031</v>
      </c>
      <c r="J325" t="n">
        <v>1.7865</v>
      </c>
      <c r="K325" t="n">
        <v>11.7465</v>
      </c>
    </row>
    <row r="326">
      <c r="A326" t="inlineStr">
        <is>
          <t>2025-09-01</t>
        </is>
      </c>
      <c r="B326" t="n">
        <v>1</v>
      </c>
      <c r="C326" t="n">
        <v>1.1715</v>
      </c>
      <c r="D326" t="n">
        <v>0.8662</v>
      </c>
      <c r="E326" t="n">
        <v>11.012</v>
      </c>
      <c r="F326" t="n">
        <v>7.4639</v>
      </c>
      <c r="G326" t="n">
        <v>0.9383</v>
      </c>
      <c r="H326" t="n">
        <v>172.47</v>
      </c>
      <c r="I326" t="n">
        <v>1.6105</v>
      </c>
      <c r="J326" t="n">
        <v>1.7885</v>
      </c>
      <c r="K326" t="n">
        <v>11.7315</v>
      </c>
    </row>
    <row r="327">
      <c r="A327" t="inlineStr">
        <is>
          <t>2025-09-02</t>
        </is>
      </c>
      <c r="B327" t="n">
        <v>1</v>
      </c>
      <c r="C327" t="n">
        <v>1.1646</v>
      </c>
      <c r="D327" t="n">
        <v>0.8702</v>
      </c>
      <c r="E327" t="n">
        <v>11.003</v>
      </c>
      <c r="F327" t="n">
        <v>7.4632</v>
      </c>
      <c r="G327" t="n">
        <v>0.9366</v>
      </c>
      <c r="H327" t="n">
        <v>173.1</v>
      </c>
      <c r="I327" t="n">
        <v>1.6056</v>
      </c>
      <c r="J327" t="n">
        <v>1.7897</v>
      </c>
      <c r="K327" t="n">
        <v>11.674</v>
      </c>
    </row>
    <row r="328">
      <c r="A328" t="inlineStr">
        <is>
          <t>2025-09-03</t>
        </is>
      </c>
      <c r="B328" t="n">
        <v>1</v>
      </c>
      <c r="C328" t="n">
        <v>1.1653</v>
      </c>
      <c r="D328" t="n">
        <v>0.8687</v>
      </c>
      <c r="E328" t="n">
        <v>11.0015</v>
      </c>
      <c r="F328" t="n">
        <v>7.4633</v>
      </c>
      <c r="G328" t="n">
        <v>0.9374</v>
      </c>
      <c r="H328" t="n">
        <v>173.17</v>
      </c>
      <c r="I328" t="n">
        <v>1.6079</v>
      </c>
      <c r="J328" t="n">
        <v>1.7823</v>
      </c>
      <c r="K328" t="n">
        <v>11.7</v>
      </c>
    </row>
    <row r="329">
      <c r="A329" t="inlineStr">
        <is>
          <t>2025-09-04</t>
        </is>
      </c>
      <c r="B329" t="n">
        <v>1</v>
      </c>
      <c r="C329" t="n">
        <v>1.1647</v>
      </c>
      <c r="D329" t="n">
        <v>0.8663</v>
      </c>
      <c r="E329" t="n">
        <v>11.0185</v>
      </c>
      <c r="F329" t="n">
        <v>7.4644</v>
      </c>
      <c r="G329" t="n">
        <v>0.9383</v>
      </c>
      <c r="H329" t="n">
        <v>172.76</v>
      </c>
      <c r="I329" t="n">
        <v>1.6094</v>
      </c>
      <c r="J329" t="n">
        <v>1.787</v>
      </c>
      <c r="K329" t="n">
        <v>11.753</v>
      </c>
    </row>
    <row r="330">
      <c r="A330" t="inlineStr">
        <is>
          <t>2025-09-05</t>
        </is>
      </c>
      <c r="B330" t="n">
        <v>1</v>
      </c>
      <c r="C330" t="n">
        <v>1.1697</v>
      </c>
      <c r="D330" t="n">
        <v>0.8678</v>
      </c>
      <c r="E330" t="n">
        <v>11.001</v>
      </c>
      <c r="F330" t="n">
        <v>7.4648</v>
      </c>
      <c r="G330" t="n">
        <v>0.9389999999999999</v>
      </c>
      <c r="H330" t="n">
        <v>173.09</v>
      </c>
      <c r="I330" t="n">
        <v>1.6138</v>
      </c>
      <c r="J330" t="n">
        <v>1.787</v>
      </c>
      <c r="K330" t="n">
        <v>11.7505</v>
      </c>
    </row>
    <row r="331">
      <c r="A331" t="inlineStr">
        <is>
          <t>2025-09-08</t>
        </is>
      </c>
      <c r="B331" t="n">
        <v>1</v>
      </c>
      <c r="C331" t="n">
        <v>1.1728</v>
      </c>
      <c r="D331" t="n">
        <v>0.8669</v>
      </c>
      <c r="E331" t="n">
        <v>11.0005</v>
      </c>
      <c r="F331" t="n">
        <v>7.466</v>
      </c>
      <c r="G331" t="n">
        <v>0.9328</v>
      </c>
      <c r="H331" t="n">
        <v>173.39</v>
      </c>
      <c r="I331" t="n">
        <v>1.619</v>
      </c>
      <c r="J331" t="n">
        <v>1.7799</v>
      </c>
      <c r="K331" t="n">
        <v>11.7125</v>
      </c>
    </row>
    <row r="332">
      <c r="A332" t="inlineStr">
        <is>
          <t>2025-09-09</t>
        </is>
      </c>
      <c r="B332" t="n">
        <v>1</v>
      </c>
      <c r="C332" t="n">
        <v>1.1744</v>
      </c>
      <c r="D332" t="n">
        <v>0.8663</v>
      </c>
      <c r="E332" t="n">
        <v>11.0018</v>
      </c>
      <c r="F332" t="n">
        <v>7.4663</v>
      </c>
      <c r="G332" t="n">
        <v>0.9331</v>
      </c>
      <c r="H332" t="n">
        <v>172.36</v>
      </c>
      <c r="I332" t="n">
        <v>1.622</v>
      </c>
      <c r="J332" t="n">
        <v>1.7771</v>
      </c>
      <c r="K332" t="n">
        <v>11.7105</v>
      </c>
    </row>
    <row r="333">
      <c r="A333" t="inlineStr">
        <is>
          <t>2025-09-10</t>
        </is>
      </c>
      <c r="B333" t="n">
        <v>1</v>
      </c>
      <c r="C333" t="n">
        <v>1.1707</v>
      </c>
      <c r="D333" t="n">
        <v>0.865</v>
      </c>
      <c r="E333" t="n">
        <v>10.951</v>
      </c>
      <c r="F333" t="n">
        <v>7.4651</v>
      </c>
      <c r="G333" t="n">
        <v>0.9338</v>
      </c>
      <c r="H333" t="n">
        <v>172.67</v>
      </c>
      <c r="I333" t="n">
        <v>1.6224</v>
      </c>
      <c r="J333" t="n">
        <v>1.772</v>
      </c>
      <c r="K333" t="n">
        <v>11.6195</v>
      </c>
    </row>
    <row r="334">
      <c r="A334" t="inlineStr">
        <is>
          <t>2025-09-11</t>
        </is>
      </c>
      <c r="B334" t="n">
        <v>1</v>
      </c>
      <c r="C334" t="n">
        <v>1.1685</v>
      </c>
      <c r="D334" t="n">
        <v>0.8647</v>
      </c>
      <c r="E334" t="n">
        <v>10.9515</v>
      </c>
      <c r="F334" t="n">
        <v>7.464</v>
      </c>
      <c r="G334" t="n">
        <v>0.9346</v>
      </c>
      <c r="H334" t="n">
        <v>172.88</v>
      </c>
      <c r="I334" t="n">
        <v>1.6222</v>
      </c>
      <c r="J334" t="n">
        <v>1.7697</v>
      </c>
      <c r="K334" t="n">
        <v>11.612</v>
      </c>
    </row>
    <row r="335">
      <c r="A335" t="inlineStr">
        <is>
          <t>2025-09-12</t>
        </is>
      </c>
      <c r="B335" t="n">
        <v>1</v>
      </c>
      <c r="C335" t="n">
        <v>1.1718</v>
      </c>
      <c r="D335" t="n">
        <v>0.8653</v>
      </c>
      <c r="E335" t="n">
        <v>10.9485</v>
      </c>
      <c r="F335" t="n">
        <v>7.4644</v>
      </c>
      <c r="G335" t="n">
        <v>0.9347</v>
      </c>
      <c r="H335" t="n">
        <v>173.33</v>
      </c>
      <c r="I335" t="n">
        <v>1.6227</v>
      </c>
      <c r="J335" t="n">
        <v>1.7646</v>
      </c>
      <c r="K335" t="n">
        <v>11.5845</v>
      </c>
    </row>
    <row r="336">
      <c r="A336" t="inlineStr">
        <is>
          <t>2025-09-15</t>
        </is>
      </c>
      <c r="B336" t="n">
        <v>1</v>
      </c>
      <c r="C336" t="n">
        <v>1.1766</v>
      </c>
      <c r="D336" t="n">
        <v>0.8641</v>
      </c>
      <c r="E336" t="n">
        <v>10.9115</v>
      </c>
      <c r="F336" t="n">
        <v>7.4646</v>
      </c>
      <c r="G336" t="n">
        <v>0.9353</v>
      </c>
      <c r="H336" t="n">
        <v>173.38</v>
      </c>
      <c r="I336" t="n">
        <v>1.6262</v>
      </c>
      <c r="J336" t="n">
        <v>1.7659</v>
      </c>
      <c r="K336" t="n">
        <v>11.5565</v>
      </c>
    </row>
    <row r="337">
      <c r="A337" t="inlineStr">
        <is>
          <t>2025-09-16</t>
        </is>
      </c>
      <c r="B337" t="n">
        <v>1</v>
      </c>
      <c r="C337" t="n">
        <v>1.1807</v>
      </c>
      <c r="D337" t="n">
        <v>0.8656</v>
      </c>
      <c r="E337" t="n">
        <v>10.9305</v>
      </c>
      <c r="F337" t="n">
        <v>7.465</v>
      </c>
      <c r="G337" t="n">
        <v>0.9336</v>
      </c>
      <c r="H337" t="n">
        <v>173.55</v>
      </c>
      <c r="I337" t="n">
        <v>1.6233</v>
      </c>
      <c r="J337" t="n">
        <v>1.7698</v>
      </c>
      <c r="K337" t="n">
        <v>11.59</v>
      </c>
    </row>
    <row r="338">
      <c r="A338" t="inlineStr">
        <is>
          <t>2025-09-17</t>
        </is>
      </c>
      <c r="B338" t="n">
        <v>1</v>
      </c>
      <c r="C338" t="n">
        <v>1.1837</v>
      </c>
      <c r="D338" t="n">
        <v>0.8675</v>
      </c>
      <c r="E338" t="n">
        <v>10.9635</v>
      </c>
      <c r="F338" t="n">
        <v>7.4643</v>
      </c>
      <c r="G338" t="n">
        <v>0.9317</v>
      </c>
      <c r="H338" t="n">
        <v>173.28</v>
      </c>
      <c r="I338" t="n">
        <v>1.6281</v>
      </c>
      <c r="J338" t="n">
        <v>1.7728</v>
      </c>
      <c r="K338" t="n">
        <v>11.626</v>
      </c>
    </row>
    <row r="339">
      <c r="A339" t="inlineStr">
        <is>
          <t>2025-09-18</t>
        </is>
      </c>
      <c r="B339" t="n">
        <v>1</v>
      </c>
      <c r="C339" t="n">
        <v>1.1818</v>
      </c>
      <c r="D339" t="n">
        <v>0.868</v>
      </c>
      <c r="E339" t="n">
        <v>10.998</v>
      </c>
      <c r="F339" t="n">
        <v>7.4647</v>
      </c>
      <c r="G339" t="n">
        <v>0.9331</v>
      </c>
      <c r="H339" t="n">
        <v>174.24</v>
      </c>
      <c r="I339" t="n">
        <v>1.6288</v>
      </c>
      <c r="J339" t="n">
        <v>1.7781</v>
      </c>
      <c r="K339" t="n">
        <v>11.587</v>
      </c>
    </row>
    <row r="340">
      <c r="A340" t="inlineStr">
        <is>
          <t>2025-09-19</t>
        </is>
      </c>
      <c r="B340" t="n">
        <v>1</v>
      </c>
      <c r="C340" t="n">
        <v>1.1736</v>
      </c>
      <c r="D340" t="n">
        <v>0.8708</v>
      </c>
      <c r="E340" t="n">
        <v>11.0705</v>
      </c>
      <c r="F340" t="n">
        <v>7.4635</v>
      </c>
      <c r="G340" t="n">
        <v>0.9344</v>
      </c>
      <c r="H340" t="n">
        <v>173.79</v>
      </c>
      <c r="I340" t="n">
        <v>1.6214</v>
      </c>
      <c r="J340" t="n">
        <v>1.7802</v>
      </c>
      <c r="K340" t="n">
        <v>11.6705</v>
      </c>
    </row>
    <row r="341">
      <c r="A341" t="inlineStr">
        <is>
          <t>2025-09-22</t>
        </is>
      </c>
      <c r="B341" t="n">
        <v>1</v>
      </c>
      <c r="C341" t="n">
        <v>1.1781</v>
      </c>
      <c r="D341" t="n">
        <v>0.8729</v>
      </c>
      <c r="E341" t="n">
        <v>11.0495</v>
      </c>
      <c r="F341" t="n">
        <v>7.4635</v>
      </c>
      <c r="G341" t="n">
        <v>0.9348</v>
      </c>
      <c r="H341" t="n">
        <v>174.17</v>
      </c>
      <c r="I341" t="n">
        <v>1.6272</v>
      </c>
      <c r="J341" t="n">
        <v>1.7865</v>
      </c>
      <c r="K341" t="n">
        <v>11.7025</v>
      </c>
    </row>
    <row r="342">
      <c r="A342" t="inlineStr">
        <is>
          <t>2025-09-23</t>
        </is>
      </c>
      <c r="B342" t="n">
        <v>1</v>
      </c>
      <c r="C342" t="n">
        <v>1.1793</v>
      </c>
      <c r="D342" t="n">
        <v>0.8729</v>
      </c>
      <c r="E342" t="n">
        <v>10.9887</v>
      </c>
      <c r="F342" t="n">
        <v>7.4643</v>
      </c>
      <c r="G342" t="n">
        <v>0.9344</v>
      </c>
      <c r="H342" t="n">
        <v>174.3</v>
      </c>
      <c r="I342" t="n">
        <v>1.6307</v>
      </c>
      <c r="J342" t="n">
        <v>1.7854</v>
      </c>
      <c r="K342" t="n">
        <v>11.672</v>
      </c>
    </row>
    <row r="343">
      <c r="A343" t="inlineStr">
        <is>
          <t>2025-09-24</t>
        </is>
      </c>
      <c r="B343" t="n">
        <v>1</v>
      </c>
      <c r="C343" t="n">
        <v>1.1756</v>
      </c>
      <c r="D343" t="n">
        <v>0.8731</v>
      </c>
      <c r="E343" t="n">
        <v>11.035</v>
      </c>
      <c r="F343" t="n">
        <v>7.4639</v>
      </c>
      <c r="G343" t="n">
        <v>0.9335</v>
      </c>
      <c r="H343" t="n">
        <v>174.51</v>
      </c>
      <c r="I343" t="n">
        <v>1.6302</v>
      </c>
      <c r="J343" t="n">
        <v>1.7791</v>
      </c>
      <c r="K343" t="n">
        <v>11.688</v>
      </c>
    </row>
    <row r="344">
      <c r="A344" t="inlineStr">
        <is>
          <t>2025-09-25</t>
        </is>
      </c>
      <c r="B344" t="n">
        <v>1</v>
      </c>
      <c r="C344" t="n">
        <v>1.1739</v>
      </c>
      <c r="D344" t="n">
        <v>0.8748</v>
      </c>
      <c r="E344" t="n">
        <v>11.0485</v>
      </c>
      <c r="F344" t="n">
        <v>7.464</v>
      </c>
      <c r="G344" t="n">
        <v>0.9344</v>
      </c>
      <c r="H344" t="n">
        <v>174.7</v>
      </c>
      <c r="I344" t="n">
        <v>1.631</v>
      </c>
      <c r="J344" t="n">
        <v>1.7832</v>
      </c>
      <c r="K344" t="n">
        <v>11.689</v>
      </c>
    </row>
    <row r="345">
      <c r="A345" t="inlineStr">
        <is>
          <t>2025-09-26</t>
        </is>
      </c>
      <c r="B345" t="n">
        <v>1</v>
      </c>
      <c r="C345" t="n">
        <v>1.1672</v>
      </c>
      <c r="D345" t="n">
        <v>0.874</v>
      </c>
      <c r="E345" t="n">
        <v>11.037</v>
      </c>
      <c r="F345" t="n">
        <v>7.4638</v>
      </c>
      <c r="G345" t="n">
        <v>0.9332</v>
      </c>
      <c r="H345" t="n">
        <v>174.79</v>
      </c>
      <c r="I345" t="n">
        <v>1.628</v>
      </c>
      <c r="J345" t="n">
        <v>1.7881</v>
      </c>
      <c r="K345" t="n">
        <v>11.7105</v>
      </c>
    </row>
    <row r="346">
      <c r="A346" t="inlineStr">
        <is>
          <t>2025-09-29</t>
        </is>
      </c>
      <c r="B346" t="n">
        <v>1</v>
      </c>
      <c r="C346" t="n">
        <v>1.1723</v>
      </c>
      <c r="D346" t="n">
        <v>0.8723</v>
      </c>
      <c r="E346" t="n">
        <v>11.03</v>
      </c>
      <c r="F346" t="n">
        <v>7.4646</v>
      </c>
      <c r="G346" t="n">
        <v>0.9357</v>
      </c>
      <c r="H346" t="n">
        <v>174.38</v>
      </c>
      <c r="I346" t="n">
        <v>1.6333</v>
      </c>
      <c r="J346" t="n">
        <v>1.7859</v>
      </c>
      <c r="K346" t="n">
        <v>11.6775</v>
      </c>
    </row>
    <row r="347">
      <c r="A347" t="inlineStr">
        <is>
          <t>2025-09-30</t>
        </is>
      </c>
      <c r="B347" t="n">
        <v>1</v>
      </c>
      <c r="C347" t="n">
        <v>1.1741</v>
      </c>
      <c r="D347" t="n">
        <v>0.8734</v>
      </c>
      <c r="E347" t="n">
        <v>11.0565</v>
      </c>
      <c r="F347" t="n">
        <v>7.4649</v>
      </c>
      <c r="G347" t="n">
        <v>0.9364</v>
      </c>
      <c r="H347" t="n">
        <v>173.76</v>
      </c>
      <c r="I347" t="n">
        <v>1.6346</v>
      </c>
      <c r="J347" t="n">
        <v>1.776</v>
      </c>
      <c r="K347" t="n">
        <v>11.7265</v>
      </c>
    </row>
    <row r="348">
      <c r="A348" t="inlineStr">
        <is>
          <t>2025-10-01</t>
        </is>
      </c>
      <c r="B348" t="n">
        <v>1</v>
      </c>
      <c r="C348" t="n">
        <v>1.1724</v>
      </c>
      <c r="D348" t="n">
        <v>0.8704</v>
      </c>
      <c r="E348" t="n">
        <v>11.0355</v>
      </c>
      <c r="F348" t="n">
        <v>7.4659</v>
      </c>
      <c r="G348" t="n">
        <v>0.9365</v>
      </c>
      <c r="H348" t="n">
        <v>172.47</v>
      </c>
      <c r="I348" t="n">
        <v>1.6337</v>
      </c>
      <c r="J348" t="n">
        <v>1.7741</v>
      </c>
      <c r="K348" t="n">
        <v>11.658</v>
      </c>
    </row>
    <row r="349">
      <c r="A349" t="inlineStr">
        <is>
          <t>2025-10-02</t>
        </is>
      </c>
      <c r="B349" t="n">
        <v>1</v>
      </c>
      <c r="C349" t="n">
        <v>1.1754</v>
      </c>
      <c r="D349" t="n">
        <v>0.8721</v>
      </c>
      <c r="E349" t="n">
        <v>11.0025</v>
      </c>
      <c r="F349" t="n">
        <v>7.4668</v>
      </c>
      <c r="G349" t="n">
        <v>0.9350000000000001</v>
      </c>
      <c r="H349" t="n">
        <v>172.53</v>
      </c>
      <c r="I349" t="n">
        <v>1.6387</v>
      </c>
      <c r="J349" t="n">
        <v>1.7786</v>
      </c>
      <c r="K349" t="n">
        <v>11.675</v>
      </c>
    </row>
    <row r="350">
      <c r="A350" t="inlineStr">
        <is>
          <t>2025-10-03</t>
        </is>
      </c>
      <c r="B350" t="n">
        <v>1</v>
      </c>
      <c r="C350" t="n">
        <v>1.1734</v>
      </c>
      <c r="D350" t="n">
        <v>0.8726</v>
      </c>
      <c r="E350" t="n">
        <v>11.003</v>
      </c>
      <c r="F350" t="n">
        <v>7.4667</v>
      </c>
      <c r="G350" t="n">
        <v>0.9343</v>
      </c>
      <c r="H350" t="n">
        <v>172.9</v>
      </c>
      <c r="I350" t="n">
        <v>1.6387</v>
      </c>
      <c r="J350" t="n">
        <v>1.7771</v>
      </c>
      <c r="K350" t="n">
        <v>11.6745</v>
      </c>
    </row>
    <row r="351">
      <c r="A351" t="inlineStr">
        <is>
          <t>2025-10-06</t>
        </is>
      </c>
      <c r="B351" t="n">
        <v>1</v>
      </c>
      <c r="C351" t="n">
        <v>1.1678</v>
      </c>
      <c r="D351" t="n">
        <v>0.8695000000000001</v>
      </c>
      <c r="E351" t="n">
        <v>10.988</v>
      </c>
      <c r="F351" t="n">
        <v>7.4667</v>
      </c>
      <c r="G351" t="n">
        <v>0.9314</v>
      </c>
      <c r="H351" t="n">
        <v>175.22</v>
      </c>
      <c r="I351" t="n">
        <v>1.6304</v>
      </c>
      <c r="J351" t="n">
        <v>1.7698</v>
      </c>
      <c r="K351" t="n">
        <v>11.621</v>
      </c>
    </row>
    <row r="352">
      <c r="A352" t="inlineStr">
        <is>
          <t>2025-10-07</t>
        </is>
      </c>
      <c r="B352" t="n">
        <v>1</v>
      </c>
      <c r="C352" t="n">
        <v>1.1666</v>
      </c>
      <c r="D352" t="n">
        <v>0.8703</v>
      </c>
      <c r="E352" t="n">
        <v>10.9495</v>
      </c>
      <c r="F352" t="n">
        <v>7.4662</v>
      </c>
      <c r="G352" t="n">
        <v>0.9314</v>
      </c>
      <c r="H352" t="n">
        <v>176.05</v>
      </c>
      <c r="I352" t="n">
        <v>1.628</v>
      </c>
      <c r="J352" t="n">
        <v>1.7708</v>
      </c>
      <c r="K352" t="n">
        <v>11.6025</v>
      </c>
    </row>
    <row r="353">
      <c r="A353" t="inlineStr">
        <is>
          <t>2025-10-08</t>
        </is>
      </c>
      <c r="B353" t="n">
        <v>1</v>
      </c>
      <c r="C353" t="n">
        <v>1.1627</v>
      </c>
      <c r="D353" t="n">
        <v>0.8671</v>
      </c>
      <c r="E353" t="n">
        <v>10.9635</v>
      </c>
      <c r="F353" t="n">
        <v>7.4667</v>
      </c>
      <c r="G353" t="n">
        <v>0.9305</v>
      </c>
      <c r="H353" t="n">
        <v>177.53</v>
      </c>
      <c r="I353" t="n">
        <v>1.621</v>
      </c>
      <c r="J353" t="n">
        <v>1.7689</v>
      </c>
      <c r="K353" t="n">
        <v>11.6125</v>
      </c>
    </row>
    <row r="354">
      <c r="A354" t="inlineStr">
        <is>
          <t>2025-10-09</t>
        </is>
      </c>
      <c r="B354" t="n">
        <v>1</v>
      </c>
      <c r="C354" t="n">
        <v>1.1611</v>
      </c>
      <c r="D354" t="n">
        <v>0.8683</v>
      </c>
      <c r="E354" t="n">
        <v>10.987</v>
      </c>
      <c r="F354" t="n">
        <v>7.4668</v>
      </c>
      <c r="G354" t="n">
        <v>0.9308999999999999</v>
      </c>
      <c r="H354" t="n">
        <v>177.4</v>
      </c>
      <c r="I354" t="n">
        <v>1.6198</v>
      </c>
      <c r="J354" t="n">
        <v>1.76</v>
      </c>
      <c r="K354" t="n">
        <v>11.624</v>
      </c>
    </row>
    <row r="355">
      <c r="A355" t="inlineStr">
        <is>
          <t>2025-10-10</t>
        </is>
      </c>
      <c r="B355" t="n">
        <v>1</v>
      </c>
      <c r="C355" t="n">
        <v>1.1568</v>
      </c>
      <c r="D355" t="n">
        <v>0.8709</v>
      </c>
      <c r="E355" t="n">
        <v>11.008</v>
      </c>
      <c r="F355" t="n">
        <v>7.4672</v>
      </c>
      <c r="G355" t="n">
        <v>0.9324</v>
      </c>
      <c r="H355" t="n">
        <v>176.46</v>
      </c>
      <c r="I355" t="n">
        <v>1.6218</v>
      </c>
      <c r="J355" t="n">
        <v>1.765</v>
      </c>
      <c r="K355" t="n">
        <v>11.6775</v>
      </c>
    </row>
    <row r="356">
      <c r="A356" t="inlineStr">
        <is>
          <t>2025-10-13</t>
        </is>
      </c>
      <c r="B356" t="n">
        <v>1</v>
      </c>
      <c r="C356" t="n">
        <v>1.1569</v>
      </c>
      <c r="D356" t="n">
        <v>0.8677</v>
      </c>
      <c r="E356" t="n">
        <v>11.013</v>
      </c>
      <c r="F356" t="n">
        <v>7.4681</v>
      </c>
      <c r="G356" t="n">
        <v>0.9304</v>
      </c>
      <c r="H356" t="n">
        <v>175.98</v>
      </c>
      <c r="I356" t="n">
        <v>1.6207</v>
      </c>
      <c r="J356" t="n">
        <v>1.7775</v>
      </c>
      <c r="K356" t="n">
        <v>11.679</v>
      </c>
    </row>
    <row r="357">
      <c r="A357" t="inlineStr">
        <is>
          <t>2025-10-14</t>
        </is>
      </c>
      <c r="B357" t="n">
        <v>1</v>
      </c>
      <c r="C357" t="n">
        <v>1.1553</v>
      </c>
      <c r="D357" t="n">
        <v>0.8712</v>
      </c>
      <c r="E357" t="n">
        <v>11.038</v>
      </c>
      <c r="F357" t="n">
        <v>7.4684</v>
      </c>
      <c r="G357" t="n">
        <v>0.9296</v>
      </c>
      <c r="H357" t="n">
        <v>175.72</v>
      </c>
      <c r="I357" t="n">
        <v>1.6249</v>
      </c>
      <c r="J357" t="n">
        <v>1.7906</v>
      </c>
      <c r="K357" t="n">
        <v>11.7725</v>
      </c>
    </row>
    <row r="358">
      <c r="A358" t="inlineStr">
        <is>
          <t>2025-10-15</t>
        </is>
      </c>
      <c r="B358" t="n">
        <v>1</v>
      </c>
      <c r="C358" t="n">
        <v>1.1622</v>
      </c>
      <c r="D358" t="n">
        <v>0.8705000000000001</v>
      </c>
      <c r="E358" t="n">
        <v>11.0195</v>
      </c>
      <c r="F358" t="n">
        <v>7.4687</v>
      </c>
      <c r="G358" t="n">
        <v>0.9305</v>
      </c>
      <c r="H358" t="n">
        <v>176.13</v>
      </c>
      <c r="I358" t="n">
        <v>1.6323</v>
      </c>
      <c r="J358" t="n">
        <v>1.7839</v>
      </c>
      <c r="K358" t="n">
        <v>11.7225</v>
      </c>
    </row>
    <row r="359">
      <c r="A359" t="inlineStr">
        <is>
          <t>2025-10-16</t>
        </is>
      </c>
      <c r="B359" t="n">
        <v>1</v>
      </c>
      <c r="C359" t="n">
        <v>1.1649</v>
      </c>
      <c r="D359" t="n">
        <v>0.8676</v>
      </c>
      <c r="E359" t="n">
        <v>11.013</v>
      </c>
      <c r="F359" t="n">
        <v>7.4689</v>
      </c>
      <c r="G359" t="n">
        <v>0.9302</v>
      </c>
      <c r="H359" t="n">
        <v>176.23</v>
      </c>
      <c r="I359" t="n">
        <v>1.637</v>
      </c>
      <c r="J359" t="n">
        <v>1.7926</v>
      </c>
      <c r="K359" t="n">
        <v>11.734</v>
      </c>
    </row>
    <row r="360">
      <c r="A360" t="inlineStr">
        <is>
          <t>2025-10-17</t>
        </is>
      </c>
      <c r="B360" t="n">
        <v>1</v>
      </c>
      <c r="C360" t="n">
        <v>1.1681</v>
      </c>
      <c r="D360" t="n">
        <v>0.8695000000000001</v>
      </c>
      <c r="E360" t="n">
        <v>11.03</v>
      </c>
      <c r="F360" t="n">
        <v>7.469</v>
      </c>
      <c r="G360" t="n">
        <v>0.9257</v>
      </c>
      <c r="H360" t="n">
        <v>175.7</v>
      </c>
      <c r="I360" t="n">
        <v>1.6393</v>
      </c>
      <c r="J360" t="n">
        <v>1.7995</v>
      </c>
      <c r="K360" t="n">
        <v>11.7293</v>
      </c>
    </row>
    <row r="361">
      <c r="A361" t="inlineStr">
        <is>
          <t>2025-10-20</t>
        </is>
      </c>
      <c r="B361" t="n">
        <v>1</v>
      </c>
      <c r="C361" t="n">
        <v>1.1655</v>
      </c>
      <c r="D361" t="n">
        <v>0.8691</v>
      </c>
      <c r="E361" t="n">
        <v>10.99</v>
      </c>
      <c r="F361" t="n">
        <v>7.4684</v>
      </c>
      <c r="G361" t="n">
        <v>0.9239000000000001</v>
      </c>
      <c r="H361" t="n">
        <v>175.71</v>
      </c>
      <c r="I361" t="n">
        <v>1.6368</v>
      </c>
      <c r="J361" t="n">
        <v>1.7965</v>
      </c>
      <c r="K361" t="n">
        <v>11.7415</v>
      </c>
    </row>
    <row r="362">
      <c r="A362" t="inlineStr">
        <is>
          <t>2025-10-21</t>
        </is>
      </c>
      <c r="B362" t="n">
        <v>1</v>
      </c>
      <c r="C362" t="n">
        <v>1.1607</v>
      </c>
      <c r="D362" t="n">
        <v>0.8678</v>
      </c>
      <c r="E362" t="n">
        <v>10.9345</v>
      </c>
      <c r="F362" t="n">
        <v>7.4691</v>
      </c>
      <c r="G362" t="n">
        <v>0.923</v>
      </c>
      <c r="H362" t="n">
        <v>176.45</v>
      </c>
      <c r="I362" t="n">
        <v>1.6301</v>
      </c>
      <c r="J362" t="n">
        <v>1.7885</v>
      </c>
      <c r="K362" t="n">
        <v>11.6693</v>
      </c>
    </row>
    <row r="363">
      <c r="A363" t="inlineStr">
        <is>
          <t>2025-10-22</t>
        </is>
      </c>
      <c r="B363" t="n">
        <v>1</v>
      </c>
      <c r="C363" t="n">
        <v>1.1587</v>
      </c>
      <c r="D363" t="n">
        <v>0.8689</v>
      </c>
      <c r="E363" t="n">
        <v>10.916</v>
      </c>
      <c r="F363" t="n">
        <v>7.4694</v>
      </c>
      <c r="G363" t="n">
        <v>0.9228</v>
      </c>
      <c r="H363" t="n">
        <v>175.92</v>
      </c>
      <c r="I363" t="n">
        <v>1.6254</v>
      </c>
      <c r="J363" t="n">
        <v>1.7864</v>
      </c>
      <c r="K363" t="n">
        <v>11.643</v>
      </c>
    </row>
    <row r="364">
      <c r="A364" t="inlineStr">
        <is>
          <t>2025-10-23</t>
        </is>
      </c>
      <c r="B364" t="n">
        <v>1</v>
      </c>
      <c r="C364" t="n">
        <v>1.1593</v>
      </c>
      <c r="D364" t="n">
        <v>0.8691</v>
      </c>
      <c r="E364" t="n">
        <v>10.9193</v>
      </c>
      <c r="F364" t="n">
        <v>7.4694</v>
      </c>
      <c r="G364" t="n">
        <v>0.9249000000000001</v>
      </c>
      <c r="H364" t="n">
        <v>176.94</v>
      </c>
      <c r="I364" t="n">
        <v>1.6221</v>
      </c>
      <c r="J364" t="n">
        <v>1.7825</v>
      </c>
      <c r="K364" t="n">
        <v>11.5829</v>
      </c>
    </row>
    <row r="365">
      <c r="A365" t="inlineStr">
        <is>
          <t>2025-10-24</t>
        </is>
      </c>
      <c r="B365" t="n">
        <v>1</v>
      </c>
      <c r="C365" t="n">
        <v>1.1612</v>
      </c>
      <c r="D365" t="n">
        <v>0.8726</v>
      </c>
      <c r="E365" t="n">
        <v>10.904</v>
      </c>
      <c r="F365" t="n">
        <v>7.4698</v>
      </c>
      <c r="G365" t="n">
        <v>0.9248</v>
      </c>
      <c r="H365" t="n">
        <v>177.55</v>
      </c>
      <c r="I365" t="n">
        <v>1.6286</v>
      </c>
      <c r="J365" t="n">
        <v>1.7862</v>
      </c>
      <c r="K365" t="n">
        <v>11.6185</v>
      </c>
    </row>
    <row r="366">
      <c r="A366" t="inlineStr">
        <is>
          <t>2025-10-27</t>
        </is>
      </c>
      <c r="B366" t="n">
        <v>1</v>
      </c>
      <c r="C366" t="n">
        <v>1.164</v>
      </c>
      <c r="D366" t="n">
        <v>0.8721</v>
      </c>
      <c r="E366" t="n">
        <v>10.912</v>
      </c>
      <c r="F366" t="n">
        <v>7.4694</v>
      </c>
      <c r="G366" t="n">
        <v>0.9264</v>
      </c>
      <c r="H366" t="n">
        <v>177.93</v>
      </c>
      <c r="I366" t="n">
        <v>1.6276</v>
      </c>
      <c r="J366" t="n">
        <v>1.7747</v>
      </c>
      <c r="K366" t="n">
        <v>11.632</v>
      </c>
    </row>
    <row r="367">
      <c r="A367" t="inlineStr">
        <is>
          <t>2025-10-28</t>
        </is>
      </c>
      <c r="B367" t="n">
        <v>1</v>
      </c>
      <c r="C367" t="n">
        <v>1.163</v>
      </c>
      <c r="D367" t="n">
        <v>0.876</v>
      </c>
      <c r="E367" t="n">
        <v>10.921</v>
      </c>
      <c r="F367" t="n">
        <v>7.4693</v>
      </c>
      <c r="G367" t="n">
        <v>0.9262</v>
      </c>
      <c r="H367" t="n">
        <v>177.11</v>
      </c>
      <c r="I367" t="n">
        <v>1.6284</v>
      </c>
      <c r="J367" t="n">
        <v>1.7745</v>
      </c>
      <c r="K367" t="n">
        <v>11.6335</v>
      </c>
    </row>
    <row r="368">
      <c r="A368" t="inlineStr">
        <is>
          <t>2025-10-29</t>
        </is>
      </c>
      <c r="B368" t="n">
        <v>1</v>
      </c>
      <c r="C368" t="n">
        <v>1.1636</v>
      </c>
      <c r="D368" t="n">
        <v>0.8807</v>
      </c>
      <c r="E368" t="n">
        <v>10.896</v>
      </c>
      <c r="F368" t="n">
        <v>7.4684</v>
      </c>
      <c r="G368" t="n">
        <v>0.9278</v>
      </c>
      <c r="H368" t="n">
        <v>177.07</v>
      </c>
      <c r="I368" t="n">
        <v>1.6207</v>
      </c>
      <c r="J368" t="n">
        <v>1.7631</v>
      </c>
      <c r="K368" t="n">
        <v>11.6385</v>
      </c>
    </row>
    <row r="369">
      <c r="A369" t="inlineStr">
        <is>
          <t>2025-10-30</t>
        </is>
      </c>
      <c r="B369" t="n">
        <v>1</v>
      </c>
      <c r="C369" t="n">
        <v>1.155</v>
      </c>
      <c r="D369" t="n">
        <v>0.8801</v>
      </c>
      <c r="E369" t="n">
        <v>10.94</v>
      </c>
      <c r="F369" t="n">
        <v>7.4679</v>
      </c>
      <c r="G369" t="n">
        <v>0.9281</v>
      </c>
      <c r="H369" t="n">
        <v>178.37</v>
      </c>
      <c r="I369" t="n">
        <v>1.6179</v>
      </c>
      <c r="J369" t="n">
        <v>1.7672</v>
      </c>
      <c r="K369" t="n">
        <v>11.6648</v>
      </c>
    </row>
    <row r="370">
      <c r="A370" t="inlineStr">
        <is>
          <t>2025-10-31</t>
        </is>
      </c>
      <c r="B370" t="n">
        <v>1</v>
      </c>
      <c r="C370" t="n">
        <v>1.1554</v>
      </c>
      <c r="D370" t="n">
        <v>0.8816000000000001</v>
      </c>
      <c r="E370" t="n">
        <v>10.925</v>
      </c>
      <c r="F370" t="n">
        <v>7.4677</v>
      </c>
      <c r="G370" t="n">
        <v>0.9287</v>
      </c>
      <c r="H370" t="n">
        <v>178.14</v>
      </c>
      <c r="I370" t="n">
        <v>1.6207</v>
      </c>
      <c r="J370" t="n">
        <v>1.7672</v>
      </c>
      <c r="K370" t="n">
        <v>11.6485</v>
      </c>
    </row>
    <row r="371">
      <c r="A371" t="inlineStr">
        <is>
          <t>2025-11-03</t>
        </is>
      </c>
      <c r="B371" t="n">
        <v>1</v>
      </c>
      <c r="C371" t="n">
        <v>1.1514</v>
      </c>
      <c r="D371" t="n">
        <v>0.8764999999999999</v>
      </c>
      <c r="E371" t="n">
        <v>10.935</v>
      </c>
      <c r="F371" t="n">
        <v>7.4676</v>
      </c>
      <c r="G371" t="n">
        <v>0.9298</v>
      </c>
      <c r="H371" t="n">
        <v>177.57</v>
      </c>
      <c r="I371" t="n">
        <v>1.617</v>
      </c>
      <c r="J371" t="n">
        <v>1.7597</v>
      </c>
      <c r="K371" t="n">
        <v>11.648</v>
      </c>
    </row>
    <row r="372">
      <c r="A372" t="inlineStr">
        <is>
          <t>2025-11-04</t>
        </is>
      </c>
      <c r="B372" t="n">
        <v>1</v>
      </c>
      <c r="C372" t="n">
        <v>1.1491</v>
      </c>
      <c r="D372" t="n">
        <v>0.8794999999999999</v>
      </c>
      <c r="E372" t="n">
        <v>10.9865</v>
      </c>
      <c r="F372" t="n">
        <v>7.4658</v>
      </c>
      <c r="G372" t="n">
        <v>0.9295</v>
      </c>
      <c r="H372" t="n">
        <v>176.39</v>
      </c>
      <c r="I372" t="n">
        <v>1.6178</v>
      </c>
      <c r="J372" t="n">
        <v>1.7691</v>
      </c>
      <c r="K372" t="n">
        <v>11.7265</v>
      </c>
    </row>
    <row r="373">
      <c r="A373" t="inlineStr">
        <is>
          <t>2025-11-05</t>
        </is>
      </c>
      <c r="B373" t="n">
        <v>1</v>
      </c>
      <c r="C373" t="n">
        <v>1.1492</v>
      </c>
      <c r="D373" t="n">
        <v>0.881</v>
      </c>
      <c r="E373" t="n">
        <v>11.0175</v>
      </c>
      <c r="F373" t="n">
        <v>7.4656</v>
      </c>
      <c r="G373" t="n">
        <v>0.9307</v>
      </c>
      <c r="H373" t="n">
        <v>176.67</v>
      </c>
      <c r="I373" t="n">
        <v>1.6238</v>
      </c>
      <c r="J373" t="n">
        <v>1.7724</v>
      </c>
      <c r="K373" t="n">
        <v>11.749</v>
      </c>
    </row>
    <row r="374">
      <c r="A374" t="inlineStr">
        <is>
          <t>2025-11-06</t>
        </is>
      </c>
      <c r="B374" t="n">
        <v>1</v>
      </c>
      <c r="C374" t="n">
        <v>1.1533</v>
      </c>
      <c r="D374" t="n">
        <v>0.8807</v>
      </c>
      <c r="E374" t="n">
        <v>10.99</v>
      </c>
      <c r="F374" t="n">
        <v>7.4673</v>
      </c>
      <c r="G374" t="n">
        <v>0.9316</v>
      </c>
      <c r="H374" t="n">
        <v>177.15</v>
      </c>
      <c r="I374" t="n">
        <v>1.6252</v>
      </c>
      <c r="J374" t="n">
        <v>1.7697</v>
      </c>
      <c r="K374" t="n">
        <v>11.7265</v>
      </c>
    </row>
    <row r="375">
      <c r="A375" t="inlineStr">
        <is>
          <t>2025-11-07</t>
        </is>
      </c>
      <c r="B375" t="n">
        <v>1</v>
      </c>
      <c r="C375" t="n">
        <v>1.1561</v>
      </c>
      <c r="D375" t="n">
        <v>0.8811</v>
      </c>
      <c r="E375" t="n">
        <v>11.046</v>
      </c>
      <c r="F375" t="n">
        <v>7.4667</v>
      </c>
      <c r="G375" t="n">
        <v>0.9312</v>
      </c>
      <c r="H375" t="n">
        <v>176.99</v>
      </c>
      <c r="I375" t="n">
        <v>1.6311</v>
      </c>
      <c r="J375" t="n">
        <v>1.7838</v>
      </c>
      <c r="K375" t="n">
        <v>11.78</v>
      </c>
    </row>
    <row r="376">
      <c r="A376" t="inlineStr">
        <is>
          <t>2025-11-10</t>
        </is>
      </c>
      <c r="B376" t="n">
        <v>1</v>
      </c>
      <c r="C376" t="n">
        <v>1.1571</v>
      </c>
      <c r="D376" t="n">
        <v>0.8778</v>
      </c>
      <c r="E376" t="n">
        <v>10.987</v>
      </c>
      <c r="F376" t="n">
        <v>7.4672</v>
      </c>
      <c r="G376" t="n">
        <v>0.9318</v>
      </c>
      <c r="H376" t="n">
        <v>178.31</v>
      </c>
      <c r="I376" t="n">
        <v>1.6213</v>
      </c>
      <c r="J376" t="n">
        <v>1.771</v>
      </c>
      <c r="K376" t="n">
        <v>11.6885</v>
      </c>
    </row>
    <row r="377">
      <c r="A377" t="inlineStr">
        <is>
          <t>2025-11-11</t>
        </is>
      </c>
      <c r="B377" t="n">
        <v>1</v>
      </c>
      <c r="C377" t="n">
        <v>1.1575</v>
      </c>
      <c r="D377" t="n">
        <v>0.8804</v>
      </c>
      <c r="E377" t="n">
        <v>10.973</v>
      </c>
      <c r="F377" t="n">
        <v>7.4679</v>
      </c>
      <c r="G377" t="n">
        <v>0.9278</v>
      </c>
      <c r="H377" t="n">
        <v>178.46</v>
      </c>
      <c r="I377" t="n">
        <v>1.6234</v>
      </c>
      <c r="J377" t="n">
        <v>1.7738</v>
      </c>
      <c r="K377" t="n">
        <v>11.6605</v>
      </c>
    </row>
    <row r="378">
      <c r="A378" t="inlineStr">
        <is>
          <t>2025-11-12</t>
        </is>
      </c>
      <c r="B378" t="n">
        <v>1</v>
      </c>
      <c r="C378" t="n">
        <v>1.1576</v>
      </c>
      <c r="D378" t="n">
        <v>0.8823</v>
      </c>
      <c r="E378" t="n">
        <v>10.9395</v>
      </c>
      <c r="F378" t="n">
        <v>7.4671</v>
      </c>
      <c r="G378" t="n">
        <v>0.925</v>
      </c>
      <c r="H378" t="n">
        <v>179.19</v>
      </c>
      <c r="I378" t="n">
        <v>1.6216</v>
      </c>
      <c r="J378" t="n">
        <v>1.7696</v>
      </c>
      <c r="K378" t="n">
        <v>11.6495</v>
      </c>
    </row>
    <row r="379">
      <c r="A379" t="inlineStr">
        <is>
          <t>2025-11-13</t>
        </is>
      </c>
      <c r="B379" t="n">
        <v>1</v>
      </c>
      <c r="C379" t="n">
        <v>1.1619</v>
      </c>
      <c r="D379" t="n">
        <v>0.8819</v>
      </c>
      <c r="E379" t="n">
        <v>10.9405</v>
      </c>
      <c r="F379" t="n">
        <v>7.4677</v>
      </c>
      <c r="G379" t="n">
        <v>0.9244</v>
      </c>
      <c r="H379" t="n">
        <v>179.57</v>
      </c>
      <c r="I379" t="n">
        <v>1.6272</v>
      </c>
      <c r="J379" t="n">
        <v>1.7722</v>
      </c>
      <c r="K379" t="n">
        <v>11.674</v>
      </c>
    </row>
    <row r="380">
      <c r="A380" t="inlineStr">
        <is>
          <t>2025-11-14</t>
        </is>
      </c>
      <c r="B380" t="n">
        <v>1</v>
      </c>
      <c r="C380" t="n">
        <v>1.1648</v>
      </c>
      <c r="D380" t="n">
        <v>0.8846000000000001</v>
      </c>
      <c r="E380" t="n">
        <v>10.9835</v>
      </c>
      <c r="F380" t="n">
        <v>7.4679</v>
      </c>
      <c r="G380" t="n">
        <v>0.9185</v>
      </c>
      <c r="H380" t="n">
        <v>179.22</v>
      </c>
      <c r="I380" t="n">
        <v>1.6331</v>
      </c>
      <c r="J380" t="n">
        <v>1.7847</v>
      </c>
      <c r="K380" t="n">
        <v>11.7285</v>
      </c>
    </row>
    <row r="381">
      <c r="A381" t="inlineStr">
        <is>
          <t>2025-11-17</t>
        </is>
      </c>
      <c r="B381" t="n">
        <v>1</v>
      </c>
      <c r="C381" t="n">
        <v>1.1593</v>
      </c>
      <c r="D381" t="n">
        <v>0.8794999999999999</v>
      </c>
      <c r="E381" t="n">
        <v>10.9635</v>
      </c>
      <c r="F381" t="n">
        <v>7.4683</v>
      </c>
      <c r="G381" t="n">
        <v>0.9225</v>
      </c>
      <c r="H381" t="n">
        <v>179.57</v>
      </c>
      <c r="I381" t="n">
        <v>1.627</v>
      </c>
      <c r="J381" t="n">
        <v>1.7798</v>
      </c>
      <c r="K381" t="n">
        <v>11.7005</v>
      </c>
    </row>
    <row r="382">
      <c r="A382" t="inlineStr">
        <is>
          <t>2025-11-18</t>
        </is>
      </c>
      <c r="B382" t="n">
        <v>1</v>
      </c>
      <c r="C382" t="n">
        <v>1.159</v>
      </c>
      <c r="D382" t="n">
        <v>0.8821</v>
      </c>
      <c r="E382" t="n">
        <v>10.997</v>
      </c>
      <c r="F382" t="n">
        <v>7.4684</v>
      </c>
      <c r="G382" t="n">
        <v>0.9233</v>
      </c>
      <c r="H382" t="n">
        <v>179.94</v>
      </c>
      <c r="I382" t="n">
        <v>1.6257</v>
      </c>
      <c r="J382" t="n">
        <v>1.783</v>
      </c>
      <c r="K382" t="n">
        <v>11.7333</v>
      </c>
    </row>
    <row r="383">
      <c r="A383" t="inlineStr">
        <is>
          <t>2025-11-19</t>
        </is>
      </c>
      <c r="B383" t="n">
        <v>1</v>
      </c>
      <c r="C383" t="n">
        <v>1.1583</v>
      </c>
      <c r="D383" t="n">
        <v>0.8827</v>
      </c>
      <c r="E383" t="n">
        <v>10.992</v>
      </c>
      <c r="F383" t="n">
        <v>7.4691</v>
      </c>
      <c r="G383" t="n">
        <v>0.9284</v>
      </c>
      <c r="H383" t="n">
        <v>180.85</v>
      </c>
      <c r="I383" t="n">
        <v>1.623</v>
      </c>
      <c r="J383" t="n">
        <v>1.7853</v>
      </c>
      <c r="K383" t="n">
        <v>11.748</v>
      </c>
    </row>
    <row r="384">
      <c r="A384" t="inlineStr">
        <is>
          <t>2025-11-20</t>
        </is>
      </c>
      <c r="B384" t="n">
        <v>1</v>
      </c>
      <c r="C384" t="n">
        <v>1.1514</v>
      </c>
      <c r="D384" t="n">
        <v>0.8815</v>
      </c>
      <c r="E384" t="n">
        <v>10.9995</v>
      </c>
      <c r="F384" t="n">
        <v>7.4691</v>
      </c>
      <c r="G384" t="n">
        <v>0.9294</v>
      </c>
      <c r="H384" t="n">
        <v>181.47</v>
      </c>
      <c r="I384" t="n">
        <v>1.6194</v>
      </c>
      <c r="J384" t="n">
        <v>1.7773</v>
      </c>
      <c r="K384" t="n">
        <v>11.7405</v>
      </c>
    </row>
    <row r="385">
      <c r="A385" t="inlineStr">
        <is>
          <t>2025-11-21</t>
        </is>
      </c>
      <c r="B385" t="n">
        <v>1</v>
      </c>
      <c r="C385" t="n">
        <v>1.152</v>
      </c>
      <c r="D385" t="n">
        <v>0.8803</v>
      </c>
      <c r="E385" t="n">
        <v>11.026</v>
      </c>
      <c r="F385" t="n">
        <v>7.4687</v>
      </c>
      <c r="G385" t="n">
        <v>0.9288999999999999</v>
      </c>
      <c r="H385" t="n">
        <v>180.56</v>
      </c>
      <c r="I385" t="n">
        <v>1.6226</v>
      </c>
      <c r="J385" t="n">
        <v>1.7873</v>
      </c>
      <c r="K385" t="n">
        <v>11.794</v>
      </c>
    </row>
    <row r="386">
      <c r="A386" t="inlineStr">
        <is>
          <t>2025-11-24</t>
        </is>
      </c>
      <c r="B386" t="n">
        <v>1</v>
      </c>
      <c r="C386" t="n">
        <v>1.1544</v>
      </c>
      <c r="D386" t="n">
        <v>0.8804</v>
      </c>
      <c r="E386" t="n">
        <v>11.006</v>
      </c>
      <c r="F386" t="n">
        <v>7.4691</v>
      </c>
      <c r="G386" t="n">
        <v>0.9324</v>
      </c>
      <c r="H386" t="n">
        <v>181.22</v>
      </c>
      <c r="I386" t="n">
        <v>1.6279</v>
      </c>
      <c r="J386" t="n">
        <v>1.7878</v>
      </c>
      <c r="K386" t="n">
        <v>11.7945</v>
      </c>
    </row>
    <row r="387">
      <c r="A387" t="inlineStr">
        <is>
          <t>2025-11-25</t>
        </is>
      </c>
      <c r="B387" t="n">
        <v>1</v>
      </c>
      <c r="C387" t="n">
        <v>1.1551</v>
      </c>
      <c r="D387" t="n">
        <v>0.8788</v>
      </c>
      <c r="E387" t="n">
        <v>11.048</v>
      </c>
      <c r="F387" t="n">
        <v>7.4691</v>
      </c>
      <c r="G387" t="n">
        <v>0.9345</v>
      </c>
      <c r="H387" t="n">
        <v>180.42</v>
      </c>
      <c r="I387" t="n">
        <v>1.6301</v>
      </c>
      <c r="J387" t="n">
        <v>1.7877</v>
      </c>
      <c r="K387" t="n">
        <v>11.848</v>
      </c>
    </row>
    <row r="388">
      <c r="A388" t="inlineStr">
        <is>
          <t>2025-11-26</t>
        </is>
      </c>
      <c r="B388" t="n">
        <v>1</v>
      </c>
      <c r="C388" t="n">
        <v>1.1577</v>
      </c>
      <c r="D388" t="n">
        <v>0.8776</v>
      </c>
      <c r="E388" t="n">
        <v>11.0345</v>
      </c>
      <c r="F388" t="n">
        <v>7.4687</v>
      </c>
      <c r="G388" t="n">
        <v>0.9341</v>
      </c>
      <c r="H388" t="n">
        <v>181.09</v>
      </c>
      <c r="I388" t="n">
        <v>1.6309</v>
      </c>
      <c r="J388" t="n">
        <v>1.7818</v>
      </c>
      <c r="K388" t="n">
        <v>11.8468</v>
      </c>
    </row>
    <row r="389">
      <c r="A389" t="inlineStr">
        <is>
          <t>2025-11-27</t>
        </is>
      </c>
      <c r="B389" t="n">
        <v>1</v>
      </c>
      <c r="C389" t="n">
        <v>1.1586</v>
      </c>
      <c r="D389" t="n">
        <v>0.8754</v>
      </c>
      <c r="E389" t="n">
        <v>10.9945</v>
      </c>
      <c r="F389" t="n">
        <v>7.4688</v>
      </c>
      <c r="G389" t="n">
        <v>0.9337</v>
      </c>
      <c r="H389" t="n">
        <v>181.11</v>
      </c>
      <c r="I389" t="n">
        <v>1.6273</v>
      </c>
      <c r="J389" t="n">
        <v>1.7753</v>
      </c>
      <c r="K389" t="n">
        <v>11.803</v>
      </c>
    </row>
    <row r="390">
      <c r="A390" t="inlineStr">
        <is>
          <t>2025-11-28</t>
        </is>
      </c>
      <c r="B390" t="n">
        <v>1</v>
      </c>
      <c r="C390" t="n">
        <v>1.1566</v>
      </c>
      <c r="D390" t="n">
        <v>0.8752</v>
      </c>
      <c r="E390" t="n">
        <v>10.9695</v>
      </c>
      <c r="F390" t="n">
        <v>7.4688</v>
      </c>
      <c r="G390" t="n">
        <v>0.9318</v>
      </c>
      <c r="H390" t="n">
        <v>180.57</v>
      </c>
      <c r="I390" t="n">
        <v>1.621</v>
      </c>
      <c r="J390" t="n">
        <v>1.7721</v>
      </c>
      <c r="K390" t="n">
        <v>11.7645</v>
      </c>
    </row>
    <row r="391">
      <c r="A391" t="inlineStr">
        <is>
          <t>2025-12-01</t>
        </is>
      </c>
      <c r="B391" t="n">
        <v>1</v>
      </c>
      <c r="C391" t="n">
        <v>1.1646</v>
      </c>
      <c r="D391" t="n">
        <v>0.8778</v>
      </c>
      <c r="E391" t="n">
        <v>10.963</v>
      </c>
      <c r="F391" t="n">
        <v>7.4687</v>
      </c>
      <c r="G391" t="n">
        <v>0.9323</v>
      </c>
      <c r="H391" t="n">
        <v>180.28</v>
      </c>
      <c r="I391" t="n">
        <v>1.6259</v>
      </c>
      <c r="J391" t="n">
        <v>1.774</v>
      </c>
      <c r="K391" t="n">
        <v>11.771</v>
      </c>
    </row>
    <row r="392">
      <c r="A392" t="inlineStr">
        <is>
          <t>2025-12-02</t>
        </is>
      </c>
      <c r="B392" t="n">
        <v>1</v>
      </c>
      <c r="C392" t="n">
        <v>1.1614</v>
      </c>
      <c r="D392" t="n">
        <v>0.8796</v>
      </c>
      <c r="E392" t="n">
        <v>10.9865</v>
      </c>
      <c r="F392" t="n">
        <v>7.4686</v>
      </c>
      <c r="G392" t="n">
        <v>0.9346</v>
      </c>
      <c r="H392" t="n">
        <v>181.26</v>
      </c>
      <c r="I392" t="n">
        <v>1.6264</v>
      </c>
      <c r="J392" t="n">
        <v>1.7723</v>
      </c>
      <c r="K392" t="n">
        <v>11.789</v>
      </c>
    </row>
    <row r="393">
      <c r="A393" t="inlineStr">
        <is>
          <t>2025-12-03</t>
        </is>
      </c>
      <c r="B393" t="n">
        <v>1</v>
      </c>
      <c r="C393" t="n">
        <v>1.1668</v>
      </c>
      <c r="D393" t="n">
        <v>0.8766</v>
      </c>
      <c r="E393" t="n">
        <v>10.955</v>
      </c>
      <c r="F393" t="n">
        <v>7.4689</v>
      </c>
      <c r="G393" t="n">
        <v>0.9336</v>
      </c>
      <c r="H393" t="n">
        <v>181.28</v>
      </c>
      <c r="I393" t="n">
        <v>1.627</v>
      </c>
      <c r="J393" t="n">
        <v>1.77</v>
      </c>
      <c r="K393" t="n">
        <v>11.758</v>
      </c>
    </row>
    <row r="394">
      <c r="A394" t="inlineStr">
        <is>
          <t>2025-12-04</t>
        </is>
      </c>
      <c r="B394" t="n">
        <v>1</v>
      </c>
      <c r="C394" t="n">
        <v>1.1666</v>
      </c>
      <c r="D394" t="n">
        <v>0.8745000000000001</v>
      </c>
      <c r="E394" t="n">
        <v>10.967</v>
      </c>
      <c r="F394" t="n">
        <v>7.4686</v>
      </c>
      <c r="G394" t="n">
        <v>0.9340000000000001</v>
      </c>
      <c r="H394" t="n">
        <v>180.55</v>
      </c>
      <c r="I394" t="n">
        <v>1.6299</v>
      </c>
      <c r="J394" t="n">
        <v>1.7657</v>
      </c>
      <c r="K394" t="n">
        <v>11.782</v>
      </c>
    </row>
    <row r="395">
      <c r="A395" t="inlineStr">
        <is>
          <t>2025-12-05</t>
        </is>
      </c>
      <c r="B395" t="n">
        <v>1</v>
      </c>
      <c r="C395" t="n">
        <v>1.1645</v>
      </c>
      <c r="D395" t="n">
        <v>0.8727</v>
      </c>
      <c r="E395" t="n">
        <v>10.959</v>
      </c>
      <c r="F395" t="n">
        <v>7.4689</v>
      </c>
      <c r="G395" t="n">
        <v>0.9365</v>
      </c>
      <c r="H395" t="n">
        <v>180.76</v>
      </c>
      <c r="I395" t="n">
        <v>1.623</v>
      </c>
      <c r="J395" t="n">
        <v>1.7546</v>
      </c>
      <c r="K395" t="n">
        <v>11.755</v>
      </c>
    </row>
    <row r="396">
      <c r="A396" t="inlineStr">
        <is>
          <t>2025-12-08</t>
        </is>
      </c>
      <c r="B396" t="n">
        <v>1</v>
      </c>
      <c r="C396" t="n">
        <v>1.1655</v>
      </c>
      <c r="D396" t="n">
        <v>0.8746</v>
      </c>
      <c r="E396" t="n">
        <v>10.9495</v>
      </c>
      <c r="F396" t="n">
        <v>7.4688</v>
      </c>
      <c r="G396" t="n">
        <v>0.9388</v>
      </c>
      <c r="H396" t="n">
        <v>181.29</v>
      </c>
      <c r="I396" t="n">
        <v>1.609</v>
      </c>
      <c r="J396" t="n">
        <v>1.7549</v>
      </c>
      <c r="K396" t="n">
        <v>11.786</v>
      </c>
    </row>
    <row r="397">
      <c r="A397" t="inlineStr">
        <is>
          <t>2025-12-09</t>
        </is>
      </c>
      <c r="B397" t="n">
        <v>1</v>
      </c>
      <c r="C397" t="n">
        <v>1.1637</v>
      </c>
      <c r="D397" t="n">
        <v>0.8735000000000001</v>
      </c>
      <c r="E397" t="n">
        <v>10.9015</v>
      </c>
      <c r="F397" t="n">
        <v>7.4689</v>
      </c>
      <c r="G397" t="n">
        <v>0.9385</v>
      </c>
      <c r="H397" t="n">
        <v>181.96</v>
      </c>
      <c r="I397" t="n">
        <v>1.6114</v>
      </c>
      <c r="J397" t="n">
        <v>1.7532</v>
      </c>
      <c r="K397" t="n">
        <v>11.7845</v>
      </c>
    </row>
    <row r="398">
      <c r="A398" t="inlineStr">
        <is>
          <t>2025-12-10</t>
        </is>
      </c>
      <c r="B398" t="n">
        <v>1</v>
      </c>
      <c r="C398" t="n">
        <v>1.1634</v>
      </c>
      <c r="D398" t="n">
        <v>0.8741</v>
      </c>
      <c r="E398" t="n">
        <v>10.858</v>
      </c>
      <c r="F398" t="n">
        <v>7.4691</v>
      </c>
      <c r="G398" t="n">
        <v>0.9356</v>
      </c>
      <c r="H398" t="n">
        <v>182.32</v>
      </c>
      <c r="I398" t="n">
        <v>1.6108</v>
      </c>
      <c r="J398" t="n">
        <v>1.7513</v>
      </c>
      <c r="K398" t="n">
        <v>11.809</v>
      </c>
    </row>
    <row r="399">
      <c r="A399" t="inlineStr">
        <is>
          <t>2025-12-11</t>
        </is>
      </c>
      <c r="B399" t="n">
        <v>1</v>
      </c>
      <c r="C399" t="n">
        <v>1.1714</v>
      </c>
      <c r="D399" t="n">
        <v>0.8751</v>
      </c>
      <c r="E399" t="n">
        <v>10.845</v>
      </c>
      <c r="F399" t="n">
        <v>7.4691</v>
      </c>
      <c r="G399" t="n">
        <v>0.9333</v>
      </c>
      <c r="H399" t="n">
        <v>182.25</v>
      </c>
      <c r="I399" t="n">
        <v>1.6164</v>
      </c>
      <c r="J399" t="n">
        <v>1.7601</v>
      </c>
      <c r="K399" t="n">
        <v>11.825</v>
      </c>
    </row>
    <row r="400">
      <c r="A400" t="inlineStr">
        <is>
          <t>2025-12-12</t>
        </is>
      </c>
      <c r="B400" t="n">
        <v>1</v>
      </c>
      <c r="C400" t="n">
        <v>1.1731</v>
      </c>
      <c r="D400" t="n">
        <v>0.8767</v>
      </c>
      <c r="E400" t="n">
        <v>10.8865</v>
      </c>
      <c r="F400" t="n">
        <v>7.4698</v>
      </c>
      <c r="G400" t="n">
        <v>0.9333</v>
      </c>
      <c r="H400" t="n">
        <v>182.99</v>
      </c>
      <c r="I400" t="n">
        <v>1.6139</v>
      </c>
      <c r="J400" t="n">
        <v>1.7594</v>
      </c>
      <c r="K400" t="n">
        <v>11.856</v>
      </c>
    </row>
    <row r="401">
      <c r="A401" t="inlineStr">
        <is>
          <t>2025-12-15</t>
        </is>
      </c>
      <c r="B401" t="n">
        <v>1</v>
      </c>
      <c r="C401" t="n">
        <v>1.1753</v>
      </c>
      <c r="D401" t="n">
        <v>0.8779</v>
      </c>
      <c r="E401" t="n">
        <v>10.9155</v>
      </c>
      <c r="F401" t="n">
        <v>7.4704</v>
      </c>
      <c r="G401" t="n">
        <v>0.9355</v>
      </c>
      <c r="H401" t="n">
        <v>182.32</v>
      </c>
      <c r="I401" t="n">
        <v>1.6169</v>
      </c>
      <c r="J401" t="n">
        <v>1.7669</v>
      </c>
      <c r="K401" t="n">
        <v>11.9075</v>
      </c>
    </row>
    <row r="402">
      <c r="A402" t="inlineStr">
        <is>
          <t>2025-12-16</t>
        </is>
      </c>
      <c r="B402" t="n">
        <v>1</v>
      </c>
      <c r="C402" t="n">
        <v>1.1776</v>
      </c>
      <c r="D402" t="n">
        <v>0.8764</v>
      </c>
      <c r="E402" t="n">
        <v>10.942</v>
      </c>
      <c r="F402" t="n">
        <v>7.471</v>
      </c>
      <c r="G402" t="n">
        <v>0.9351</v>
      </c>
      <c r="H402" t="n">
        <v>182.07</v>
      </c>
      <c r="I402" t="n">
        <v>1.6206</v>
      </c>
      <c r="J402" t="n">
        <v>1.7737</v>
      </c>
      <c r="K402" t="n">
        <v>11.985</v>
      </c>
    </row>
    <row r="403">
      <c r="A403" t="inlineStr">
        <is>
          <t>2025-12-17</t>
        </is>
      </c>
      <c r="B403" t="n">
        <v>1</v>
      </c>
      <c r="C403" t="n">
        <v>1.1722</v>
      </c>
      <c r="D403" t="n">
        <v>0.8784999999999999</v>
      </c>
      <c r="E403" t="n">
        <v>10.936</v>
      </c>
      <c r="F403" t="n">
        <v>7.4718</v>
      </c>
      <c r="G403" t="n">
        <v>0.9332</v>
      </c>
      <c r="H403" t="n">
        <v>182.38</v>
      </c>
      <c r="I403" t="n">
        <v>1.6165</v>
      </c>
      <c r="J403" t="n">
        <v>1.7704</v>
      </c>
      <c r="K403" t="n">
        <v>11.9858</v>
      </c>
    </row>
    <row r="404">
      <c r="A404" t="inlineStr">
        <is>
          <t>2025-12-18</t>
        </is>
      </c>
      <c r="B404" t="n">
        <v>1</v>
      </c>
      <c r="C404" t="n">
        <v>1.1719</v>
      </c>
      <c r="D404" t="n">
        <v>0.8746</v>
      </c>
      <c r="E404" t="n">
        <v>10.9015</v>
      </c>
      <c r="F404" t="n">
        <v>7.4713</v>
      </c>
      <c r="G404" t="n">
        <v>0.9316</v>
      </c>
      <c r="H404" t="n">
        <v>182.55</v>
      </c>
      <c r="I404" t="n">
        <v>1.6161</v>
      </c>
      <c r="J404" t="n">
        <v>1.7734</v>
      </c>
      <c r="K404" t="n">
        <v>11.9545</v>
      </c>
    </row>
    <row r="405">
      <c r="A405" t="inlineStr">
        <is>
          <t>2025-12-19</t>
        </is>
      </c>
      <c r="B405" t="n">
        <v>1</v>
      </c>
      <c r="C405" t="n">
        <v>1.1712</v>
      </c>
      <c r="D405" t="n">
        <v>0.876</v>
      </c>
      <c r="E405" t="n">
        <v>10.904</v>
      </c>
      <c r="F405" t="n">
        <v>7.4712</v>
      </c>
      <c r="G405" t="n">
        <v>0.9318</v>
      </c>
      <c r="H405" t="n">
        <v>184.15</v>
      </c>
      <c r="I405" t="n">
        <v>1.6155</v>
      </c>
      <c r="J405" t="n">
        <v>1.7739</v>
      </c>
      <c r="K405" t="n">
        <v>11.915</v>
      </c>
    </row>
    <row r="406">
      <c r="A406" t="inlineStr">
        <is>
          <t>2025-12-22</t>
        </is>
      </c>
      <c r="B406" t="n">
        <v>1</v>
      </c>
      <c r="C406" t="n">
        <v>1.1745</v>
      </c>
      <c r="D406" t="n">
        <v>0.8742</v>
      </c>
      <c r="E406" t="n">
        <v>10.856</v>
      </c>
      <c r="F406" t="n">
        <v>7.4706</v>
      </c>
      <c r="G406" t="n">
        <v>0.9316</v>
      </c>
      <c r="H406" t="n">
        <v>184.77</v>
      </c>
      <c r="I406" t="n">
        <v>1.6168</v>
      </c>
      <c r="J406" t="n">
        <v>1.7667</v>
      </c>
      <c r="K406" t="n">
        <v>11.8875</v>
      </c>
    </row>
    <row r="407">
      <c r="A407" t="inlineStr">
        <is>
          <t>2025-12-23</t>
        </is>
      </c>
      <c r="B407" t="n">
        <v>1</v>
      </c>
      <c r="C407" t="n">
        <v>1.1786</v>
      </c>
      <c r="D407" t="n">
        <v>0.8729</v>
      </c>
      <c r="E407" t="n">
        <v>10.82</v>
      </c>
      <c r="F407" t="n">
        <v>7.4702</v>
      </c>
      <c r="G407" t="n">
        <v>0.9287</v>
      </c>
      <c r="H407" t="n">
        <v>183.89</v>
      </c>
      <c r="I407" t="n">
        <v>1.6148</v>
      </c>
      <c r="J407" t="n">
        <v>1.7607</v>
      </c>
      <c r="K407" t="n">
        <v>11.849</v>
      </c>
    </row>
    <row r="408">
      <c r="A408" t="inlineStr">
        <is>
          <t>2025-12-24</t>
        </is>
      </c>
      <c r="B408" t="n">
        <v>1</v>
      </c>
      <c r="C408" t="n">
        <v>1.1787</v>
      </c>
      <c r="D408" t="n">
        <v>0.8729</v>
      </c>
      <c r="E408" t="n">
        <v>10.8055</v>
      </c>
      <c r="F408" t="n">
        <v>7.4694</v>
      </c>
      <c r="G408" t="n">
        <v>0.9284</v>
      </c>
      <c r="H408" t="n">
        <v>183.83</v>
      </c>
      <c r="I408" t="n">
        <v>1.6128</v>
      </c>
      <c r="J408" t="n">
        <v>1.7587</v>
      </c>
      <c r="K408" t="n">
        <v>11.804</v>
      </c>
    </row>
    <row r="409">
      <c r="A409" t="inlineStr">
        <is>
          <t>2025-12-29</t>
        </is>
      </c>
      <c r="B409" t="n">
        <v>1</v>
      </c>
      <c r="C409" t="n">
        <v>1.1766</v>
      </c>
      <c r="D409" t="n">
        <v>0.8726</v>
      </c>
      <c r="E409" t="n">
        <v>10.816</v>
      </c>
      <c r="F409" t="n">
        <v>7.4692</v>
      </c>
      <c r="G409" t="n">
        <v>0.9293</v>
      </c>
      <c r="H409" t="n">
        <v>183.97</v>
      </c>
      <c r="I409" t="n">
        <v>1.6106</v>
      </c>
      <c r="J409" t="n">
        <v>1.7583</v>
      </c>
      <c r="K409" t="n">
        <v>11.827</v>
      </c>
    </row>
    <row r="410">
      <c r="A410" t="inlineStr">
        <is>
          <t>2025-12-30</t>
        </is>
      </c>
      <c r="B410" t="n">
        <v>1</v>
      </c>
      <c r="C410" t="n">
        <v>1.1757</v>
      </c>
      <c r="D410" t="n">
        <v>0.8712</v>
      </c>
      <c r="E410" t="n">
        <v>10.818</v>
      </c>
      <c r="F410" t="n">
        <v>7.4689</v>
      </c>
      <c r="G410" t="n">
        <v>0.9293</v>
      </c>
      <c r="H410" t="n">
        <v>183.48</v>
      </c>
      <c r="I410" t="n">
        <v>1.6104</v>
      </c>
      <c r="J410" t="n">
        <v>1.7543</v>
      </c>
      <c r="K410" t="n">
        <v>11.826</v>
      </c>
    </row>
    <row r="411">
      <c r="A411" t="inlineStr">
        <is>
          <t>2025-12-31</t>
        </is>
      </c>
      <c r="B411" t="n">
        <v>1</v>
      </c>
      <c r="C411" t="n">
        <v>1.175</v>
      </c>
      <c r="D411" t="n">
        <v>0.8726</v>
      </c>
      <c r="E411" t="n">
        <v>10.8215</v>
      </c>
      <c r="F411" t="n">
        <v>7.4689</v>
      </c>
      <c r="G411" t="n">
        <v>0.9314</v>
      </c>
      <c r="H411" t="n">
        <v>184.09</v>
      </c>
      <c r="I411" t="n">
        <v>1.6088</v>
      </c>
      <c r="J411" t="n">
        <v>1.7581</v>
      </c>
      <c r="K411" t="n">
        <v>11.843</v>
      </c>
    </row>
    <row r="412">
      <c r="A412" t="inlineStr">
        <is>
          <t>2026-01-02</t>
        </is>
      </c>
      <c r="B412" t="n">
        <v>1</v>
      </c>
      <c r="C412" t="n">
        <v>1.1721</v>
      </c>
      <c r="D412" t="n">
        <v>0.8719</v>
      </c>
      <c r="E412" t="n">
        <v>10.8085</v>
      </c>
      <c r="F412" t="n">
        <v>7.4694</v>
      </c>
      <c r="G412" t="n">
        <v>0.9296</v>
      </c>
      <c r="H412" t="n">
        <v>183.94</v>
      </c>
      <c r="I412" t="n">
        <v>1.6097</v>
      </c>
      <c r="J412" t="n">
        <v>1.7508</v>
      </c>
      <c r="K412" t="n">
        <v>11.7985</v>
      </c>
    </row>
    <row r="413">
      <c r="A413" t="inlineStr">
        <is>
          <t>2026-01-05</t>
        </is>
      </c>
      <c r="B413" t="n">
        <v>1</v>
      </c>
      <c r="C413" t="n">
        <v>1.1664</v>
      </c>
      <c r="D413" t="n">
        <v>0.8676</v>
      </c>
      <c r="E413" t="n">
        <v>10.787</v>
      </c>
      <c r="F413" t="n">
        <v>7.4695</v>
      </c>
      <c r="G413" t="n">
        <v>0.9288999999999999</v>
      </c>
      <c r="H413" t="n">
        <v>182.93</v>
      </c>
      <c r="I413" t="n">
        <v>1.6087</v>
      </c>
      <c r="J413" t="n">
        <v>1.7492</v>
      </c>
      <c r="K413" t="n">
        <v>11.7795</v>
      </c>
    </row>
    <row r="414">
      <c r="A414" t="inlineStr">
        <is>
          <t>2026-01-06</t>
        </is>
      </c>
      <c r="B414" t="n">
        <v>1</v>
      </c>
      <c r="C414" t="n">
        <v>1.1707</v>
      </c>
      <c r="D414" t="n">
        <v>0.8663</v>
      </c>
      <c r="E414" t="n">
        <v>10.765</v>
      </c>
      <c r="F414" t="n">
        <v>7.4727</v>
      </c>
      <c r="G414" t="n">
        <v>0.9287</v>
      </c>
      <c r="H414" t="n">
        <v>183.14</v>
      </c>
      <c r="I414" t="n">
        <v>1.6129</v>
      </c>
      <c r="J414" t="n">
        <v>1.7422</v>
      </c>
      <c r="K414" t="n">
        <v>11.7285</v>
      </c>
    </row>
    <row r="415">
      <c r="A415" t="inlineStr">
        <is>
          <t>2026-01-07</t>
        </is>
      </c>
      <c r="B415" t="n">
        <v>1</v>
      </c>
      <c r="C415" t="n">
        <v>1.1684</v>
      </c>
      <c r="D415" t="n">
        <v>0.8663999999999999</v>
      </c>
      <c r="E415" t="n">
        <v>10.7365</v>
      </c>
      <c r="F415" t="n">
        <v>7.4725</v>
      </c>
      <c r="G415" t="n">
        <v>0.9304</v>
      </c>
      <c r="H415" t="n">
        <v>182.91</v>
      </c>
      <c r="I415" t="n">
        <v>1.6135</v>
      </c>
      <c r="J415" t="n">
        <v>1.7367</v>
      </c>
      <c r="K415" t="n">
        <v>11.7585</v>
      </c>
    </row>
    <row r="416">
      <c r="A416" t="inlineStr">
        <is>
          <t>2026-01-08</t>
        </is>
      </c>
      <c r="B416" t="n">
        <v>1</v>
      </c>
      <c r="C416" t="n">
        <v>1.1675</v>
      </c>
      <c r="D416" t="n">
        <v>0.8687</v>
      </c>
      <c r="E416" t="n">
        <v>10.766</v>
      </c>
      <c r="F416" t="n">
        <v>7.472</v>
      </c>
      <c r="G416" t="n">
        <v>0.9312</v>
      </c>
      <c r="H416" t="n">
        <v>182.97</v>
      </c>
      <c r="I416" t="n">
        <v>1.6183</v>
      </c>
      <c r="J416" t="n">
        <v>1.7433</v>
      </c>
      <c r="K416" t="n">
        <v>11.7935</v>
      </c>
    </row>
    <row r="417">
      <c r="A417" t="inlineStr">
        <is>
          <t>2026-01-09</t>
        </is>
      </c>
      <c r="B417" t="n">
        <v>1</v>
      </c>
      <c r="C417" t="n">
        <v>1.1642</v>
      </c>
      <c r="D417" t="n">
        <v>0.8677</v>
      </c>
      <c r="E417" t="n">
        <v>10.748</v>
      </c>
      <c r="F417" t="n">
        <v>7.4724</v>
      </c>
      <c r="G417" t="n">
        <v>0.9314</v>
      </c>
      <c r="H417" t="n">
        <v>183.52</v>
      </c>
      <c r="I417" t="n">
        <v>1.6163</v>
      </c>
      <c r="J417" t="n">
        <v>1.7441</v>
      </c>
      <c r="K417" t="n">
        <v>11.7765</v>
      </c>
    </row>
    <row r="418">
      <c r="A418" t="inlineStr">
        <is>
          <t>2026-01-12</t>
        </is>
      </c>
      <c r="B418" t="n">
        <v>1</v>
      </c>
      <c r="C418" t="n">
        <v>1.1692</v>
      </c>
      <c r="D418" t="n">
        <v>0.8673999999999999</v>
      </c>
      <c r="E418" t="n">
        <v>10.7008</v>
      </c>
      <c r="F418" t="n">
        <v>7.4722</v>
      </c>
      <c r="G418" t="n">
        <v>0.9313</v>
      </c>
      <c r="H418" t="n">
        <v>184.42</v>
      </c>
      <c r="I418" t="n">
        <v>1.6219</v>
      </c>
      <c r="J418" t="n">
        <v>1.7409</v>
      </c>
      <c r="K418" t="n">
        <v>11.7445</v>
      </c>
    </row>
    <row r="419">
      <c r="A419" t="inlineStr">
        <is>
          <t>2026-01-13</t>
        </is>
      </c>
      <c r="B419" t="n">
        <v>1</v>
      </c>
      <c r="C419" t="n">
        <v>1.1654</v>
      </c>
      <c r="D419" t="n">
        <v>0.866</v>
      </c>
      <c r="E419" t="n">
        <v>10.7135</v>
      </c>
      <c r="F419" t="n">
        <v>7.4726</v>
      </c>
      <c r="G419" t="n">
        <v>0.9311</v>
      </c>
      <c r="H419" t="n">
        <v>185.12</v>
      </c>
      <c r="I419" t="n">
        <v>1.6172</v>
      </c>
      <c r="J419" t="n">
        <v>1.7394</v>
      </c>
      <c r="K419" t="n">
        <v>11.756</v>
      </c>
    </row>
    <row r="420">
      <c r="A420" t="inlineStr">
        <is>
          <t>2026-01-14</t>
        </is>
      </c>
      <c r="B420" t="n">
        <v>1</v>
      </c>
      <c r="C420" t="n">
        <v>1.1651</v>
      </c>
      <c r="D420" t="n">
        <v>0.8668</v>
      </c>
      <c r="E420" t="n">
        <v>10.723</v>
      </c>
      <c r="F420" t="n">
        <v>7.4723</v>
      </c>
      <c r="G420" t="n">
        <v>0.9333</v>
      </c>
      <c r="H420" t="n">
        <v>184.82</v>
      </c>
      <c r="I420" t="n">
        <v>1.6169</v>
      </c>
      <c r="J420" t="n">
        <v>1.745</v>
      </c>
      <c r="K420" t="n">
        <v>11.733</v>
      </c>
    </row>
    <row r="421">
      <c r="A421" t="inlineStr">
        <is>
          <t>2026-01-15</t>
        </is>
      </c>
      <c r="B421" t="n">
        <v>1</v>
      </c>
      <c r="C421" t="n">
        <v>1.1624</v>
      </c>
      <c r="D421" t="n">
        <v>0.8673999999999999</v>
      </c>
      <c r="E421" t="n">
        <v>10.6985</v>
      </c>
      <c r="F421" t="n">
        <v>7.4721</v>
      </c>
      <c r="G421" t="n">
        <v>0.9314</v>
      </c>
      <c r="H421" t="n">
        <v>184.31</v>
      </c>
      <c r="I421" t="n">
        <v>1.6162</v>
      </c>
      <c r="J421" t="n">
        <v>1.7382</v>
      </c>
      <c r="K421" t="n">
        <v>11.72</v>
      </c>
    </row>
    <row r="422">
      <c r="A422" t="inlineStr">
        <is>
          <t>2026-01-16</t>
        </is>
      </c>
      <c r="B422" t="n">
        <v>1</v>
      </c>
      <c r="C422" t="n">
        <v>1.1617</v>
      </c>
      <c r="D422" t="n">
        <v>0.867</v>
      </c>
      <c r="E422" t="n">
        <v>10.719</v>
      </c>
      <c r="F422" t="n">
        <v>7.4712</v>
      </c>
      <c r="G422" t="n">
        <v>0.9313</v>
      </c>
      <c r="H422" t="n">
        <v>183.67</v>
      </c>
      <c r="I422" t="n">
        <v>1.6135</v>
      </c>
      <c r="J422" t="n">
        <v>1.7344</v>
      </c>
      <c r="K422" t="n">
        <v>11.7203</v>
      </c>
    </row>
    <row r="423">
      <c r="A423" t="inlineStr">
        <is>
          <t>2026-01-19</t>
        </is>
      </c>
      <c r="B423" t="n">
        <v>1</v>
      </c>
      <c r="C423" t="n">
        <v>1.1631</v>
      </c>
      <c r="D423" t="n">
        <v>0.8671</v>
      </c>
      <c r="E423" t="n">
        <v>10.73</v>
      </c>
      <c r="F423" t="n">
        <v>7.4717</v>
      </c>
      <c r="G423" t="n">
        <v>0.9282</v>
      </c>
      <c r="H423" t="n">
        <v>183.69</v>
      </c>
      <c r="I423" t="n">
        <v>1.6149</v>
      </c>
      <c r="J423" t="n">
        <v>1.7342</v>
      </c>
      <c r="K423" t="n">
        <v>11.7295</v>
      </c>
    </row>
    <row r="424">
      <c r="A424" t="inlineStr">
        <is>
          <t>2026-01-20</t>
        </is>
      </c>
      <c r="B424" t="n">
        <v>1</v>
      </c>
      <c r="C424" t="n">
        <v>1.1728</v>
      </c>
      <c r="D424" t="n">
        <v>0.8722</v>
      </c>
      <c r="E424" t="n">
        <v>10.708</v>
      </c>
      <c r="F424" t="n">
        <v>7.4708</v>
      </c>
      <c r="G424" t="n">
        <v>0.9268</v>
      </c>
      <c r="H424" t="n">
        <v>185.18</v>
      </c>
      <c r="I424" t="n">
        <v>1.6215</v>
      </c>
      <c r="J424" t="n">
        <v>1.742</v>
      </c>
      <c r="K424" t="n">
        <v>11.7155</v>
      </c>
    </row>
    <row r="425">
      <c r="A425" t="inlineStr">
        <is>
          <t>2026-01-21</t>
        </is>
      </c>
      <c r="B425" t="n">
        <v>1</v>
      </c>
      <c r="C425" t="n">
        <v>1.1739</v>
      </c>
      <c r="D425" t="n">
        <v>0.8744</v>
      </c>
      <c r="E425" t="n">
        <v>10.661</v>
      </c>
      <c r="F425" t="n">
        <v>7.4705</v>
      </c>
      <c r="G425" t="n">
        <v>0.9268</v>
      </c>
      <c r="H425" t="n">
        <v>185.23</v>
      </c>
      <c r="I425" t="n">
        <v>1.6192</v>
      </c>
      <c r="J425" t="n">
        <v>1.734</v>
      </c>
      <c r="K425" t="n">
        <v>11.6365</v>
      </c>
    </row>
    <row r="426">
      <c r="A426" t="inlineStr">
        <is>
          <t>2026-01-22</t>
        </is>
      </c>
      <c r="B426" t="n">
        <v>1</v>
      </c>
      <c r="C426" t="n">
        <v>1.1706</v>
      </c>
      <c r="D426" t="n">
        <v>0.8722</v>
      </c>
      <c r="E426" t="n">
        <v>10.594</v>
      </c>
      <c r="F426" t="n">
        <v>7.4688</v>
      </c>
      <c r="G426" t="n">
        <v>0.9283</v>
      </c>
      <c r="H426" t="n">
        <v>185.88</v>
      </c>
      <c r="I426" t="n">
        <v>1.6171</v>
      </c>
      <c r="J426" t="n">
        <v>1.7197</v>
      </c>
      <c r="K426" t="n">
        <v>11.576</v>
      </c>
    </row>
    <row r="427">
      <c r="A427" t="inlineStr">
        <is>
          <t>2026-01-23</t>
        </is>
      </c>
      <c r="B427" t="n">
        <v>1</v>
      </c>
      <c r="C427" t="n">
        <v>1.1742</v>
      </c>
      <c r="D427" t="n">
        <v>0.8681</v>
      </c>
      <c r="E427" t="n">
        <v>10.5705</v>
      </c>
      <c r="F427" t="n">
        <v>7.4686</v>
      </c>
      <c r="G427" t="n">
        <v>0.9277</v>
      </c>
      <c r="H427" t="n">
        <v>185.71</v>
      </c>
      <c r="I427" t="n">
        <v>1.6161</v>
      </c>
      <c r="J427" t="n">
        <v>1.7104</v>
      </c>
      <c r="K427" t="n">
        <v>11.542</v>
      </c>
    </row>
    <row r="428">
      <c r="A428" t="inlineStr">
        <is>
          <t>2026-01-26</t>
        </is>
      </c>
      <c r="B428" t="n">
        <v>1</v>
      </c>
      <c r="C428" t="n">
        <v>1.1836</v>
      </c>
      <c r="D428" t="n">
        <v>0.8675</v>
      </c>
      <c r="E428" t="n">
        <v>10.6265</v>
      </c>
      <c r="F428" t="n">
        <v>7.4678</v>
      </c>
      <c r="G428" t="n">
        <v>0.9223</v>
      </c>
      <c r="H428" t="n">
        <v>182.52</v>
      </c>
      <c r="I428" t="n">
        <v>1.623</v>
      </c>
      <c r="J428" t="n">
        <v>1.7133</v>
      </c>
      <c r="K428" t="n">
        <v>11.6015</v>
      </c>
    </row>
    <row r="429">
      <c r="A429" t="inlineStr">
        <is>
          <t>2026-01-27</t>
        </is>
      </c>
      <c r="B429" t="n">
        <v>1</v>
      </c>
      <c r="C429" t="n">
        <v>1.1929</v>
      </c>
      <c r="D429" t="n">
        <v>0.8683</v>
      </c>
      <c r="E429" t="n">
        <v>10.582</v>
      </c>
      <c r="F429" t="n">
        <v>7.4677</v>
      </c>
      <c r="G429" t="n">
        <v>0.9197</v>
      </c>
      <c r="H429" t="n">
        <v>182.92</v>
      </c>
      <c r="I429" t="n">
        <v>1.6316</v>
      </c>
      <c r="J429" t="n">
        <v>1.7167</v>
      </c>
      <c r="K429" t="n">
        <v>11.567</v>
      </c>
    </row>
    <row r="430">
      <c r="A430" t="inlineStr">
        <is>
          <t>2026-01-28</t>
        </is>
      </c>
      <c r="B430" t="n">
        <v>1</v>
      </c>
      <c r="C430" t="n">
        <v>1.1974</v>
      </c>
      <c r="D430" t="n">
        <v>0.8685</v>
      </c>
      <c r="E430" t="n">
        <v>10.5885</v>
      </c>
      <c r="F430" t="n">
        <v>7.4666</v>
      </c>
      <c r="G430" t="n">
        <v>0.9188</v>
      </c>
      <c r="H430" t="n">
        <v>182.76</v>
      </c>
      <c r="I430" t="n">
        <v>1.6242</v>
      </c>
      <c r="J430" t="n">
        <v>1.7107</v>
      </c>
      <c r="K430" t="n">
        <v>11.523</v>
      </c>
    </row>
    <row r="431">
      <c r="A431" t="inlineStr">
        <is>
          <t>2026-01-29</t>
        </is>
      </c>
      <c r="B431" t="n">
        <v>1</v>
      </c>
      <c r="C431" t="n">
        <v>1.1968</v>
      </c>
      <c r="D431" t="n">
        <v>0.8662</v>
      </c>
      <c r="E431" t="n">
        <v>10.5645</v>
      </c>
      <c r="F431" t="n">
        <v>7.4668</v>
      </c>
      <c r="G431" t="n">
        <v>0.9182</v>
      </c>
      <c r="H431" t="n">
        <v>183.48</v>
      </c>
      <c r="I431" t="n">
        <v>1.6186</v>
      </c>
      <c r="J431" t="n">
        <v>1.6935</v>
      </c>
      <c r="K431" t="n">
        <v>11.418</v>
      </c>
    </row>
    <row r="432">
      <c r="A432" t="inlineStr">
        <is>
          <t>2026-01-30</t>
        </is>
      </c>
      <c r="B432" t="n">
        <v>1</v>
      </c>
      <c r="C432" t="n">
        <v>1.1919</v>
      </c>
      <c r="D432" t="n">
        <v>0.8662</v>
      </c>
      <c r="E432" t="n">
        <v>10.5205</v>
      </c>
      <c r="F432" t="n">
        <v>7.4674</v>
      </c>
      <c r="G432" t="n">
        <v>0.9157</v>
      </c>
      <c r="H432" t="n">
        <v>183.59</v>
      </c>
      <c r="I432" t="n">
        <v>1.612</v>
      </c>
      <c r="J432" t="n">
        <v>1.7001</v>
      </c>
      <c r="K432" t="n">
        <v>11.3885</v>
      </c>
    </row>
    <row r="433">
      <c r="A433" t="inlineStr">
        <is>
          <t>2026-02-02</t>
        </is>
      </c>
      <c r="B433" t="n">
        <v>1</v>
      </c>
      <c r="C433" t="n">
        <v>1.184</v>
      </c>
      <c r="D433" t="n">
        <v>0.8658</v>
      </c>
      <c r="E433" t="n">
        <v>10.5935</v>
      </c>
      <c r="F433" t="n">
        <v>7.4691</v>
      </c>
      <c r="G433" t="n">
        <v>0.9199000000000001</v>
      </c>
      <c r="H433" t="n">
        <v>183.59</v>
      </c>
      <c r="I433" t="n">
        <v>1.6157</v>
      </c>
      <c r="J433" t="n">
        <v>1.7042</v>
      </c>
      <c r="K433" t="n">
        <v>11.4655</v>
      </c>
    </row>
    <row r="434">
      <c r="A434" t="inlineStr">
        <is>
          <t>2026-02-03</t>
        </is>
      </c>
      <c r="B434" t="n">
        <v>1</v>
      </c>
      <c r="C434" t="n">
        <v>1.1801</v>
      </c>
      <c r="D434" t="n">
        <v>0.8623</v>
      </c>
      <c r="E434" t="n">
        <v>10.5485</v>
      </c>
      <c r="F434" t="n">
        <v>7.4687</v>
      </c>
      <c r="G434" t="n">
        <v>0.9173</v>
      </c>
      <c r="H434" t="n">
        <v>183.92</v>
      </c>
      <c r="I434" t="n">
        <v>1.6116</v>
      </c>
      <c r="J434" t="n">
        <v>1.683</v>
      </c>
      <c r="K434" t="n">
        <v>11.422</v>
      </c>
    </row>
    <row r="435">
      <c r="A435" t="inlineStr">
        <is>
          <t>2026-02-04</t>
        </is>
      </c>
      <c r="B435" t="n">
        <v>1</v>
      </c>
      <c r="C435" t="n">
        <v>1.182</v>
      </c>
      <c r="D435" t="n">
        <v>0.8616</v>
      </c>
      <c r="E435" t="n">
        <v>10.577</v>
      </c>
      <c r="F435" t="n">
        <v>7.4673</v>
      </c>
      <c r="G435" t="n">
        <v>0.9167999999999999</v>
      </c>
      <c r="H435" t="n">
        <v>185.15</v>
      </c>
      <c r="I435" t="n">
        <v>1.6138</v>
      </c>
      <c r="J435" t="n">
        <v>1.6814</v>
      </c>
      <c r="K435" t="n">
        <v>11.3995</v>
      </c>
    </row>
    <row r="436">
      <c r="A436" t="inlineStr">
        <is>
          <t>2026-02-05</t>
        </is>
      </c>
      <c r="B436" t="n">
        <v>1</v>
      </c>
      <c r="C436" t="n">
        <v>1.1798</v>
      </c>
      <c r="D436" t="n">
        <v>0.8691</v>
      </c>
      <c r="E436" t="n">
        <v>10.641</v>
      </c>
      <c r="F436" t="n">
        <v>7.4662</v>
      </c>
      <c r="G436" t="n">
        <v>0.9161</v>
      </c>
      <c r="H436" t="n">
        <v>185.11</v>
      </c>
      <c r="I436" t="n">
        <v>1.6144</v>
      </c>
      <c r="J436" t="n">
        <v>1.6922</v>
      </c>
      <c r="K436" t="n">
        <v>11.474</v>
      </c>
    </row>
    <row r="437">
      <c r="A437" t="inlineStr">
        <is>
          <t>2026-02-06</t>
        </is>
      </c>
      <c r="B437" t="n">
        <v>1</v>
      </c>
      <c r="C437" t="n">
        <v>1.1794</v>
      </c>
      <c r="D437" t="n">
        <v>0.8679</v>
      </c>
      <c r="E437" t="n">
        <v>10.6735</v>
      </c>
      <c r="F437" t="n">
        <v>7.4672</v>
      </c>
      <c r="G437" t="n">
        <v>0.9175</v>
      </c>
      <c r="H437" t="n">
        <v>185.27</v>
      </c>
      <c r="I437" t="n">
        <v>1.6118</v>
      </c>
      <c r="J437" t="n">
        <v>1.688</v>
      </c>
      <c r="K437" t="n">
        <v>11.4695</v>
      </c>
    </row>
    <row r="438">
      <c r="A438" t="inlineStr">
        <is>
          <t>2026-02-09</t>
        </is>
      </c>
      <c r="B438" t="n">
        <v>1</v>
      </c>
      <c r="C438" t="n">
        <v>1.1886</v>
      </c>
      <c r="D438" t="n">
        <v>0.8701</v>
      </c>
      <c r="E438" t="n">
        <v>10.6505</v>
      </c>
      <c r="F438" t="n">
        <v>7.4692</v>
      </c>
      <c r="G438" t="n">
        <v>0.915</v>
      </c>
      <c r="H438" t="n">
        <v>185.65</v>
      </c>
      <c r="I438" t="n">
        <v>1.6174</v>
      </c>
      <c r="J438" t="n">
        <v>1.6843</v>
      </c>
      <c r="K438" t="n">
        <v>11.429</v>
      </c>
    </row>
    <row r="439">
      <c r="A439" t="inlineStr">
        <is>
          <t>2026-02-10</t>
        </is>
      </c>
      <c r="B439" t="n">
        <v>1</v>
      </c>
      <c r="C439" t="n">
        <v>1.1894</v>
      </c>
      <c r="D439" t="n">
        <v>0.8695000000000001</v>
      </c>
      <c r="E439" t="n">
        <v>10.6135</v>
      </c>
      <c r="F439" t="n">
        <v>7.4715</v>
      </c>
      <c r="G439" t="n">
        <v>0.9123</v>
      </c>
      <c r="H439" t="n">
        <v>184.51</v>
      </c>
      <c r="I439" t="n">
        <v>1.6141</v>
      </c>
      <c r="J439" t="n">
        <v>1.683</v>
      </c>
      <c r="K439" t="n">
        <v>11.3115</v>
      </c>
    </row>
    <row r="440">
      <c r="A440" t="inlineStr">
        <is>
          <t>2026-02-11</t>
        </is>
      </c>
      <c r="B440" t="n">
        <v>1</v>
      </c>
      <c r="C440" t="n">
        <v>1.19</v>
      </c>
      <c r="D440" t="n">
        <v>0.8699</v>
      </c>
      <c r="E440" t="n">
        <v>10.564</v>
      </c>
      <c r="F440" t="n">
        <v>7.4698</v>
      </c>
      <c r="G440" t="n">
        <v>0.9136</v>
      </c>
      <c r="H440" t="n">
        <v>182.79</v>
      </c>
      <c r="I440" t="n">
        <v>1.6138</v>
      </c>
      <c r="J440" t="n">
        <v>1.6737</v>
      </c>
      <c r="K440" t="n">
        <v>11.265</v>
      </c>
    </row>
    <row r="441">
      <c r="A441" t="inlineStr">
        <is>
          <t>2026-02-12</t>
        </is>
      </c>
      <c r="B441" t="n">
        <v>1</v>
      </c>
      <c r="C441" t="n">
        <v>1.1874</v>
      </c>
      <c r="D441" t="n">
        <v>0.8711</v>
      </c>
      <c r="E441" t="n">
        <v>10.567</v>
      </c>
      <c r="F441" t="n">
        <v>7.4712</v>
      </c>
      <c r="G441" t="n">
        <v>0.9142</v>
      </c>
      <c r="H441" t="n">
        <v>182.52</v>
      </c>
      <c r="I441" t="n">
        <v>1.6128</v>
      </c>
      <c r="J441" t="n">
        <v>1.6678</v>
      </c>
      <c r="K441" t="n">
        <v>11.2535</v>
      </c>
    </row>
    <row r="442">
      <c r="A442" t="inlineStr">
        <is>
          <t>2026-02-13</t>
        </is>
      </c>
      <c r="B442" t="n">
        <v>1</v>
      </c>
      <c r="C442" t="n">
        <v>1.1862</v>
      </c>
      <c r="D442" t="n">
        <v>0.8716</v>
      </c>
      <c r="E442" t="n">
        <v>10.6254</v>
      </c>
      <c r="F442" t="n">
        <v>7.4709</v>
      </c>
      <c r="G442" t="n">
        <v>0.9121</v>
      </c>
      <c r="H442" t="n">
        <v>181.83</v>
      </c>
      <c r="I442" t="n">
        <v>1.6161</v>
      </c>
      <c r="J442" t="n">
        <v>1.6824</v>
      </c>
      <c r="K442" t="n">
        <v>11.326</v>
      </c>
    </row>
    <row r="443">
      <c r="A443" t="inlineStr">
        <is>
          <t>2026-02-16</t>
        </is>
      </c>
      <c r="B443" t="n">
        <v>1</v>
      </c>
      <c r="C443" t="n">
        <v>1.1855</v>
      </c>
      <c r="D443" t="n">
        <v>0.869</v>
      </c>
      <c r="E443" t="n">
        <v>10.6205</v>
      </c>
      <c r="F443" t="n">
        <v>7.4707</v>
      </c>
      <c r="G443" t="n">
        <v>0.9129</v>
      </c>
      <c r="H443" t="n">
        <v>181.79</v>
      </c>
      <c r="I443" t="n">
        <v>1.6155</v>
      </c>
      <c r="J443" t="n">
        <v>1.6731</v>
      </c>
      <c r="K443" t="n">
        <v>11.2665</v>
      </c>
    </row>
    <row r="444">
      <c r="A444" t="inlineStr">
        <is>
          <t>2026-02-17</t>
        </is>
      </c>
      <c r="B444" t="n">
        <v>1</v>
      </c>
      <c r="C444" t="n">
        <v>1.1826</v>
      </c>
      <c r="D444" t="n">
        <v>0.8733</v>
      </c>
      <c r="E444" t="n">
        <v>10.648</v>
      </c>
      <c r="F444" t="n">
        <v>7.4706</v>
      </c>
      <c r="G444" t="n">
        <v>0.9116</v>
      </c>
      <c r="H444" t="n">
        <v>181.06</v>
      </c>
      <c r="I444" t="n">
        <v>1.6149</v>
      </c>
      <c r="J444" t="n">
        <v>1.6776</v>
      </c>
      <c r="K444" t="n">
        <v>11.2815</v>
      </c>
    </row>
    <row r="445">
      <c r="A445" t="inlineStr">
        <is>
          <t>2026-02-18</t>
        </is>
      </c>
      <c r="B445" t="n">
        <v>1</v>
      </c>
      <c r="C445" t="n">
        <v>1.1845</v>
      </c>
      <c r="D445" t="n">
        <v>0.8724</v>
      </c>
      <c r="E445" t="n">
        <v>10.616</v>
      </c>
      <c r="F445" t="n">
        <v>7.4714</v>
      </c>
      <c r="G445" t="n">
        <v>0.9124</v>
      </c>
      <c r="H445" t="n">
        <v>181.99</v>
      </c>
      <c r="I445" t="n">
        <v>1.6164</v>
      </c>
      <c r="J445" t="n">
        <v>1.6748</v>
      </c>
      <c r="K445" t="n">
        <v>11.2285</v>
      </c>
    </row>
    <row r="446">
      <c r="A446" t="inlineStr">
        <is>
          <t>2026-02-19</t>
        </is>
      </c>
      <c r="B446" t="n">
        <v>1</v>
      </c>
      <c r="C446" t="n">
        <v>1.1753</v>
      </c>
      <c r="D446" t="n">
        <v>0.8738</v>
      </c>
      <c r="E446" t="n">
        <v>10.6915</v>
      </c>
      <c r="F446" t="n">
        <v>7.4717</v>
      </c>
      <c r="G446" t="n">
        <v>0.9119</v>
      </c>
      <c r="H446" t="n">
        <v>182.05</v>
      </c>
      <c r="I446" t="n">
        <v>1.6107</v>
      </c>
      <c r="J446" t="n">
        <v>1.6698</v>
      </c>
      <c r="K446" t="n">
        <v>11.253</v>
      </c>
    </row>
    <row r="447">
      <c r="A447" t="inlineStr">
        <is>
          <t>2026-02-20</t>
        </is>
      </c>
      <c r="B447" t="n">
        <v>1</v>
      </c>
      <c r="C447" t="n">
        <v>1.1767</v>
      </c>
      <c r="D447" t="n">
        <v>0.8728</v>
      </c>
      <c r="E447" t="n">
        <v>10.6745</v>
      </c>
      <c r="F447" t="n">
        <v>7.4716</v>
      </c>
      <c r="G447" t="n">
        <v>0.9132</v>
      </c>
      <c r="H447" t="n">
        <v>182.63</v>
      </c>
      <c r="I447" t="n">
        <v>1.6112</v>
      </c>
      <c r="J447" t="n">
        <v>1.6697</v>
      </c>
      <c r="K447" t="n">
        <v>11.254</v>
      </c>
    </row>
    <row r="448">
      <c r="A448" t="inlineStr">
        <is>
          <t>2026-02-23</t>
        </is>
      </c>
      <c r="B448" t="n">
        <v>1</v>
      </c>
      <c r="C448" t="n">
        <v>1.1784</v>
      </c>
      <c r="D448" t="n">
        <v>0.8734</v>
      </c>
      <c r="E448" t="n">
        <v>10.6955</v>
      </c>
      <c r="F448" t="n">
        <v>7.4707</v>
      </c>
      <c r="G448" t="n">
        <v>0.9145</v>
      </c>
      <c r="H448" t="n">
        <v>182.44</v>
      </c>
      <c r="I448" t="n">
        <v>1.6132</v>
      </c>
      <c r="J448" t="n">
        <v>1.6669</v>
      </c>
      <c r="K448" t="n">
        <v>11.2585</v>
      </c>
    </row>
    <row r="449">
      <c r="A449" t="inlineStr">
        <is>
          <t>2026-02-24</t>
        </is>
      </c>
      <c r="B449" t="n">
        <v>1</v>
      </c>
      <c r="C449" t="n">
        <v>1.1777</v>
      </c>
      <c r="D449" t="n">
        <v>0.8731</v>
      </c>
      <c r="E449" t="n">
        <v>10.688</v>
      </c>
      <c r="F449" t="n">
        <v>7.4712</v>
      </c>
      <c r="G449" t="n">
        <v>0.912</v>
      </c>
      <c r="H449" t="n">
        <v>183.53</v>
      </c>
      <c r="I449" t="n">
        <v>1.6148</v>
      </c>
      <c r="J449" t="n">
        <v>1.6718</v>
      </c>
      <c r="K449" t="n">
        <v>11.2575</v>
      </c>
    </row>
    <row r="450">
      <c r="A450" t="inlineStr">
        <is>
          <t>2026-02-25</t>
        </is>
      </c>
      <c r="B450" t="n">
        <v>1</v>
      </c>
      <c r="C450" t="n">
        <v>1.1784</v>
      </c>
      <c r="D450" t="n">
        <v>0.8714</v>
      </c>
      <c r="E450" t="n">
        <v>10.6765</v>
      </c>
      <c r="F450" t="n">
        <v>7.4713</v>
      </c>
      <c r="G450" t="n">
        <v>0.913</v>
      </c>
      <c r="H450" t="n">
        <v>184.7</v>
      </c>
      <c r="I450" t="n">
        <v>1.6133</v>
      </c>
      <c r="J450" t="n">
        <v>1.6617</v>
      </c>
      <c r="K450" t="n">
        <v>11.2955</v>
      </c>
    </row>
    <row r="451">
      <c r="A451" t="inlineStr">
        <is>
          <t>2026-02-26</t>
        </is>
      </c>
      <c r="B451" t="n">
        <v>1</v>
      </c>
      <c r="C451" t="n">
        <v>1.1814</v>
      </c>
      <c r="D451" t="n">
        <v>0.8719</v>
      </c>
      <c r="E451" t="n">
        <v>10.673</v>
      </c>
      <c r="F451" t="n">
        <v>7.4719</v>
      </c>
      <c r="G451" t="n">
        <v>0.914</v>
      </c>
      <c r="H451" t="n">
        <v>184.37</v>
      </c>
      <c r="I451" t="n">
        <v>1.6155</v>
      </c>
      <c r="J451" t="n">
        <v>1.6592</v>
      </c>
      <c r="K451" t="n">
        <v>11.293</v>
      </c>
    </row>
    <row r="452">
      <c r="A452" t="inlineStr">
        <is>
          <t>2026-02-27</t>
        </is>
      </c>
      <c r="B452" t="n">
        <v>1</v>
      </c>
      <c r="C452" t="n">
        <v>1.1805</v>
      </c>
      <c r="D452" t="n">
        <v>0.8763</v>
      </c>
      <c r="E452" t="n">
        <v>10.6643</v>
      </c>
      <c r="F452" t="n">
        <v>7.4718</v>
      </c>
      <c r="G452" t="n">
        <v>0.9104</v>
      </c>
      <c r="H452" t="n">
        <v>184.13</v>
      </c>
      <c r="I452" t="n">
        <v>1.6139</v>
      </c>
      <c r="J452" t="n">
        <v>1.6612</v>
      </c>
      <c r="K452" t="n">
        <v>11.2085</v>
      </c>
    </row>
    <row r="453">
      <c r="A453" t="inlineStr">
        <is>
          <t>2026-03-02</t>
        </is>
      </c>
      <c r="B453" t="n">
        <v>1</v>
      </c>
      <c r="C453" t="n">
        <v>1.1698</v>
      </c>
      <c r="D453" t="n">
        <v>0.8739</v>
      </c>
      <c r="E453" t="n">
        <v>10.708</v>
      </c>
      <c r="F453" t="n">
        <v>7.4712</v>
      </c>
      <c r="G453" t="n">
        <v>0.9117</v>
      </c>
      <c r="H453" t="n">
        <v>184.19</v>
      </c>
      <c r="I453" t="n">
        <v>1.5991</v>
      </c>
      <c r="J453" t="n">
        <v>1.6579</v>
      </c>
      <c r="K453" t="n">
        <v>11.191</v>
      </c>
    </row>
    <row r="454">
      <c r="A454" t="inlineStr">
        <is>
          <t>2026-03-03</t>
        </is>
      </c>
      <c r="B454" t="n">
        <v>1</v>
      </c>
      <c r="C454" t="n">
        <v>1.1606</v>
      </c>
      <c r="D454" t="n">
        <v>0.8717</v>
      </c>
      <c r="E454" t="n">
        <v>10.7265</v>
      </c>
      <c r="F454" t="n">
        <v>7.4704</v>
      </c>
      <c r="G454" t="n">
        <v>0.9107</v>
      </c>
      <c r="H454" t="n">
        <v>182.98</v>
      </c>
      <c r="I454" t="n">
        <v>1.5883</v>
      </c>
      <c r="J454" t="n">
        <v>1.6534</v>
      </c>
      <c r="K454" t="n">
        <v>11.2485</v>
      </c>
    </row>
    <row r="455">
      <c r="A455" t="inlineStr">
        <is>
          <t>2026-03-04</t>
        </is>
      </c>
      <c r="B455" t="n">
        <v>1</v>
      </c>
      <c r="C455" t="n">
        <v>1.1649</v>
      </c>
      <c r="D455" t="n">
        <v>0.8705000000000001</v>
      </c>
      <c r="E455" t="n">
        <v>10.6785</v>
      </c>
      <c r="F455" t="n">
        <v>7.4715</v>
      </c>
      <c r="G455" t="n">
        <v>0.9082</v>
      </c>
      <c r="H455" t="n">
        <v>183.02</v>
      </c>
      <c r="I455" t="n">
        <v>1.591</v>
      </c>
      <c r="J455" t="n">
        <v>1.6503</v>
      </c>
      <c r="K455" t="n">
        <v>11.2385</v>
      </c>
    </row>
    <row r="456">
      <c r="A456" t="inlineStr">
        <is>
          <t>2026-03-05</t>
        </is>
      </c>
      <c r="B456" t="n">
        <v>1</v>
      </c>
      <c r="C456" t="n">
        <v>1.1618</v>
      </c>
      <c r="D456" t="n">
        <v>0.8695000000000001</v>
      </c>
      <c r="E456" t="n">
        <v>10.6885</v>
      </c>
      <c r="F456" t="n">
        <v>7.4716</v>
      </c>
      <c r="G456" t="n">
        <v>0.9064</v>
      </c>
      <c r="H456" t="n">
        <v>183.03</v>
      </c>
      <c r="I456" t="n">
        <v>1.5828</v>
      </c>
      <c r="J456" t="n">
        <v>1.649</v>
      </c>
      <c r="K456" t="n">
        <v>11.214</v>
      </c>
    </row>
    <row r="457">
      <c r="A457" t="inlineStr">
        <is>
          <t>2026-03-06</t>
        </is>
      </c>
      <c r="B457" t="n">
        <v>1</v>
      </c>
      <c r="C457" t="n">
        <v>1.1561</v>
      </c>
      <c r="D457" t="n">
        <v>0.86693</v>
      </c>
      <c r="E457" t="n">
        <v>10.693</v>
      </c>
      <c r="F457" t="n">
        <v>7.4708</v>
      </c>
      <c r="G457" t="n">
        <v>0.9045</v>
      </c>
      <c r="H457" t="n">
        <v>182.57</v>
      </c>
      <c r="I457" t="n">
        <v>1.5782</v>
      </c>
      <c r="J457" t="n">
        <v>1.6501</v>
      </c>
      <c r="K457" t="n">
        <v>11.1725</v>
      </c>
    </row>
    <row r="458">
      <c r="A458" t="inlineStr">
        <is>
          <t>2026-03-09</t>
        </is>
      </c>
      <c r="B458" t="n">
        <v>1</v>
      </c>
      <c r="C458" t="n">
        <v>1.1555</v>
      </c>
      <c r="D458" t="n">
        <v>0.8653</v>
      </c>
      <c r="E458" t="n">
        <v>10.6945</v>
      </c>
      <c r="F458" t="n">
        <v>7.4708</v>
      </c>
      <c r="G458" t="n">
        <v>0.9008</v>
      </c>
      <c r="H458" t="n">
        <v>183.15</v>
      </c>
      <c r="I458" t="n">
        <v>1.568</v>
      </c>
      <c r="J458" t="n">
        <v>1.6465</v>
      </c>
      <c r="K458" t="n">
        <v>11.1545</v>
      </c>
    </row>
    <row r="459">
      <c r="A459" t="inlineStr">
        <is>
          <t>2026-03-10</t>
        </is>
      </c>
      <c r="B459" t="n">
        <v>1</v>
      </c>
      <c r="C459" t="n">
        <v>1.1641</v>
      </c>
      <c r="D459" t="n">
        <v>0.8654500000000001</v>
      </c>
      <c r="E459" t="n">
        <v>10.606</v>
      </c>
      <c r="F459" t="n">
        <v>7.4713</v>
      </c>
      <c r="G459" t="n">
        <v>0.9026999999999999</v>
      </c>
      <c r="H459" t="n">
        <v>183.67</v>
      </c>
      <c r="I459" t="n">
        <v>1.5777</v>
      </c>
      <c r="J459" t="n">
        <v>1.6355</v>
      </c>
      <c r="K459" t="n">
        <v>11.147</v>
      </c>
    </row>
    <row r="460">
      <c r="A460" t="inlineStr">
        <is>
          <t>2026-03-11</t>
        </is>
      </c>
      <c r="B460" t="n">
        <v>1</v>
      </c>
      <c r="C460" t="n">
        <v>1.1581</v>
      </c>
      <c r="D460" t="n">
        <v>0.86363</v>
      </c>
      <c r="E460" t="n">
        <v>10.6543</v>
      </c>
      <c r="F460" t="n">
        <v>7.4718</v>
      </c>
      <c r="G460" t="n">
        <v>0.9031</v>
      </c>
      <c r="H460" t="n">
        <v>183.63</v>
      </c>
      <c r="I460" t="n">
        <v>1.5742</v>
      </c>
      <c r="J460" t="n">
        <v>1.6195</v>
      </c>
      <c r="K460" t="n">
        <v>11.17</v>
      </c>
    </row>
    <row r="461">
      <c r="A461" t="inlineStr">
        <is>
          <t>2026-03-12</t>
        </is>
      </c>
      <c r="B461" t="n">
        <v>1</v>
      </c>
      <c r="C461" t="n">
        <v>1.1547</v>
      </c>
      <c r="D461" t="n">
        <v>0.86243</v>
      </c>
      <c r="E461" t="n">
        <v>10.7108</v>
      </c>
      <c r="F461" t="n">
        <v>7.4722</v>
      </c>
      <c r="G461" t="n">
        <v>0.9028</v>
      </c>
      <c r="H461" t="n">
        <v>183.43</v>
      </c>
      <c r="I461" t="n">
        <v>1.5706</v>
      </c>
      <c r="J461" t="n">
        <v>1.619</v>
      </c>
      <c r="K461" t="n">
        <v>11.1575</v>
      </c>
    </row>
    <row r="462">
      <c r="A462" t="inlineStr">
        <is>
          <t>2026-03-13</t>
        </is>
      </c>
      <c r="B462" t="n">
        <v>1</v>
      </c>
      <c r="C462" t="n">
        <v>1.1476</v>
      </c>
      <c r="D462" t="n">
        <v>0.86503</v>
      </c>
      <c r="E462" t="n">
        <v>10.7545</v>
      </c>
      <c r="F462" t="n">
        <v>7.4726</v>
      </c>
      <c r="G462" t="n">
        <v>0.9034</v>
      </c>
      <c r="H462" t="n">
        <v>182.85</v>
      </c>
      <c r="I462" t="n">
        <v>1.5726</v>
      </c>
      <c r="J462" t="n">
        <v>1.6293</v>
      </c>
      <c r="K462" t="n">
        <v>11.159</v>
      </c>
    </row>
    <row r="463">
      <c r="A463" t="inlineStr">
        <is>
          <t>2026-03-16</t>
        </is>
      </c>
      <c r="B463" t="n">
        <v>1</v>
      </c>
      <c r="C463" t="n">
        <v>1.1478</v>
      </c>
      <c r="D463" t="n">
        <v>0.86408</v>
      </c>
      <c r="E463" t="n">
        <v>10.769</v>
      </c>
      <c r="F463" t="n">
        <v>7.472</v>
      </c>
      <c r="G463" t="n">
        <v>0.9041</v>
      </c>
      <c r="H463" t="n">
        <v>182.66</v>
      </c>
      <c r="I463" t="n">
        <v>1.5703</v>
      </c>
      <c r="J463" t="n">
        <v>1.6272</v>
      </c>
      <c r="K463" t="n">
        <v>11.149</v>
      </c>
    </row>
    <row r="464">
      <c r="A464" t="inlineStr">
        <is>
          <t>2026-03-17</t>
        </is>
      </c>
      <c r="B464" t="n">
        <v>1</v>
      </c>
      <c r="C464" t="n">
        <v>1.1531</v>
      </c>
      <c r="D464" t="n">
        <v>0.8643</v>
      </c>
      <c r="E464" t="n">
        <v>10.7055</v>
      </c>
      <c r="F464" t="n">
        <v>7.4718</v>
      </c>
      <c r="G464" t="n">
        <v>0.9068000000000001</v>
      </c>
      <c r="H464" t="n">
        <v>183.29</v>
      </c>
      <c r="I464" t="n">
        <v>1.5804</v>
      </c>
      <c r="J464" t="n">
        <v>1.6227</v>
      </c>
      <c r="K464" t="n">
        <v>11.073</v>
      </c>
    </row>
    <row r="465">
      <c r="A465" t="inlineStr">
        <is>
          <t>2026-03-18</t>
        </is>
      </c>
      <c r="B465" t="n">
        <v>1</v>
      </c>
      <c r="C465" t="n">
        <v>1.15</v>
      </c>
      <c r="D465" t="n">
        <v>0.86393</v>
      </c>
      <c r="E465" t="n">
        <v>10.7778</v>
      </c>
      <c r="F465" t="n">
        <v>7.472</v>
      </c>
      <c r="G465" t="n">
        <v>0.9073</v>
      </c>
      <c r="H465" t="n">
        <v>183.49</v>
      </c>
      <c r="I465" t="n">
        <v>1.5774</v>
      </c>
      <c r="J465" t="n">
        <v>1.6305</v>
      </c>
      <c r="K465" t="n">
        <v>11.0205</v>
      </c>
    </row>
    <row r="466">
      <c r="A466" t="inlineStr">
        <is>
          <t>2026-03-19</t>
        </is>
      </c>
      <c r="B466" t="n">
        <v>1</v>
      </c>
      <c r="C466" t="n">
        <v>1.1489</v>
      </c>
      <c r="D466" t="n">
        <v>0.86388</v>
      </c>
      <c r="E466" t="n">
        <v>10.8065</v>
      </c>
      <c r="F466" t="n">
        <v>7.4716</v>
      </c>
      <c r="G466" t="n">
        <v>0.9121</v>
      </c>
      <c r="H466" t="n">
        <v>182.46</v>
      </c>
      <c r="I466" t="n">
        <v>1.577</v>
      </c>
      <c r="J466" t="n">
        <v>1.6403</v>
      </c>
      <c r="K466" t="n">
        <v>10.996</v>
      </c>
    </row>
    <row r="467">
      <c r="A467" t="inlineStr">
        <is>
          <t>2026-03-20</t>
        </is>
      </c>
      <c r="B467" t="n">
        <v>1</v>
      </c>
      <c r="C467" t="n">
        <v>1.1555</v>
      </c>
      <c r="D467" t="n">
        <v>0.86438</v>
      </c>
      <c r="E467" t="n">
        <v>10.7825</v>
      </c>
      <c r="F467" t="n">
        <v>7.4712</v>
      </c>
      <c r="G467" t="n">
        <v>0.9096</v>
      </c>
      <c r="H467" t="n">
        <v>183.46</v>
      </c>
      <c r="I467" t="n">
        <v>1.5849</v>
      </c>
      <c r="J467" t="n">
        <v>1.6351</v>
      </c>
      <c r="K467" t="n">
        <v>11.029</v>
      </c>
    </row>
    <row r="468">
      <c r="A468" t="inlineStr">
        <is>
          <t>2026-03-23</t>
        </is>
      </c>
      <c r="B468" t="n">
        <v>1</v>
      </c>
      <c r="C468" t="n">
        <v>1.1596</v>
      </c>
      <c r="D468" t="n">
        <v>0.8642</v>
      </c>
      <c r="E468" t="n">
        <v>10.8328</v>
      </c>
      <c r="F468" t="n">
        <v>7.4717</v>
      </c>
      <c r="G468" t="n">
        <v>0.9124</v>
      </c>
      <c r="H468" t="n">
        <v>183.86</v>
      </c>
      <c r="I468" t="n">
        <v>1.5896</v>
      </c>
      <c r="J468" t="n">
        <v>1.6519</v>
      </c>
      <c r="K468" t="n">
        <v>11.285</v>
      </c>
    </row>
    <row r="469">
      <c r="A469" t="inlineStr">
        <is>
          <t>2026-03-24</t>
        </is>
      </c>
      <c r="B469" t="n">
        <v>1</v>
      </c>
      <c r="C469" t="n">
        <v>1.1572</v>
      </c>
      <c r="D469" t="n">
        <v>0.86541</v>
      </c>
      <c r="E469" t="n">
        <v>10.8238</v>
      </c>
      <c r="F469" t="n">
        <v>7.4711</v>
      </c>
      <c r="G469" t="n">
        <v>0.9145</v>
      </c>
      <c r="H469" t="n">
        <v>183.91</v>
      </c>
      <c r="I469" t="n">
        <v>1.591</v>
      </c>
      <c r="J469" t="n">
        <v>1.6652</v>
      </c>
      <c r="K469" t="n">
        <v>11.2305</v>
      </c>
    </row>
    <row r="470">
      <c r="A470" t="inlineStr">
        <is>
          <t>2026-03-25</t>
        </is>
      </c>
      <c r="B470" t="n">
        <v>1</v>
      </c>
      <c r="C470" t="n">
        <v>1.1592</v>
      </c>
      <c r="D470" t="n">
        <v>0.86558</v>
      </c>
      <c r="E470" t="n">
        <v>10.7715</v>
      </c>
      <c r="F470" t="n">
        <v>7.4717</v>
      </c>
      <c r="G470" t="n">
        <v>0.9153</v>
      </c>
      <c r="H470" t="n">
        <v>184.27</v>
      </c>
      <c r="I470" t="n">
        <v>1.5977</v>
      </c>
      <c r="J470" t="n">
        <v>1.6647</v>
      </c>
      <c r="K470" t="n">
        <v>11.2855</v>
      </c>
    </row>
    <row r="471">
      <c r="A471" t="inlineStr">
        <is>
          <t>2026-03-26</t>
        </is>
      </c>
      <c r="B471" t="n">
        <v>1</v>
      </c>
      <c r="C471" t="n">
        <v>1.1539</v>
      </c>
      <c r="D471" t="n">
        <v>0.86515</v>
      </c>
      <c r="E471" t="n">
        <v>10.8405</v>
      </c>
      <c r="F471" t="n">
        <v>7.472</v>
      </c>
      <c r="G471" t="n">
        <v>0.9151</v>
      </c>
      <c r="H471" t="n">
        <v>184.19</v>
      </c>
      <c r="I471" t="n">
        <v>1.5964</v>
      </c>
      <c r="J471" t="n">
        <v>1.6693</v>
      </c>
      <c r="K471" t="n">
        <v>11.1265</v>
      </c>
    </row>
    <row r="472">
      <c r="A472" t="inlineStr">
        <is>
          <t>2026-03-27</t>
        </is>
      </c>
      <c r="B472" t="n">
        <v>1</v>
      </c>
      <c r="C472" t="n">
        <v>1.1517</v>
      </c>
      <c r="D472" t="n">
        <v>0.8672</v>
      </c>
      <c r="E472" t="n">
        <v>10.878</v>
      </c>
      <c r="F472" t="n">
        <v>7.4721</v>
      </c>
      <c r="G472" t="n">
        <v>0.9177999999999999</v>
      </c>
      <c r="H472" t="n">
        <v>184.16</v>
      </c>
      <c r="I472" t="n">
        <v>1.5974</v>
      </c>
      <c r="J472" t="n">
        <v>1.6731</v>
      </c>
      <c r="K472" t="n">
        <v>11.1885</v>
      </c>
    </row>
    <row r="473">
      <c r="A473" t="inlineStr">
        <is>
          <t>2026-03-30</t>
        </is>
      </c>
      <c r="B473" t="n">
        <v>1</v>
      </c>
      <c r="C473" t="n">
        <v>1.1484</v>
      </c>
      <c r="D473" t="n">
        <v>0.86803</v>
      </c>
      <c r="E473" t="n">
        <v>10.906</v>
      </c>
      <c r="F473" t="n">
        <v>7.4727</v>
      </c>
      <c r="G473" t="n">
        <v>0.9187</v>
      </c>
      <c r="H473" t="n">
        <v>183.12</v>
      </c>
      <c r="I473" t="n">
        <v>1.5987</v>
      </c>
      <c r="J473" t="n">
        <v>1.674</v>
      </c>
      <c r="K473" t="n">
        <v>11.198</v>
      </c>
    </row>
    <row r="474">
      <c r="A474" t="inlineStr">
        <is>
          <t>2026-03-31</t>
        </is>
      </c>
      <c r="B474" t="n">
        <v>1</v>
      </c>
      <c r="C474" t="n">
        <v>1.1498</v>
      </c>
      <c r="D474" t="n">
        <v>0.86833</v>
      </c>
      <c r="E474" t="n">
        <v>10.943</v>
      </c>
      <c r="F474" t="n">
        <v>7.473</v>
      </c>
      <c r="G474" t="n">
        <v>0.9194</v>
      </c>
      <c r="H474" t="n">
        <v>183.39</v>
      </c>
      <c r="I474" t="n">
        <v>1.6022</v>
      </c>
      <c r="J474" t="n">
        <v>1.6693</v>
      </c>
      <c r="K474" t="n">
        <v>11.2125</v>
      </c>
    </row>
    <row r="475">
      <c r="A475" t="inlineStr">
        <is>
          <t>2026-04-01</t>
        </is>
      </c>
      <c r="B475" t="n">
        <v>1</v>
      </c>
      <c r="C475" t="n">
        <v>1.1605</v>
      </c>
      <c r="D475" t="n">
        <v>0.87113</v>
      </c>
      <c r="E475" t="n">
        <v>10.888</v>
      </c>
      <c r="F475" t="n">
        <v>7.4726</v>
      </c>
      <c r="G475" t="n">
        <v>0.9191</v>
      </c>
      <c r="H475" t="n">
        <v>183.73</v>
      </c>
      <c r="I475" t="n">
        <v>1.6124</v>
      </c>
      <c r="J475" t="n">
        <v>1.6689</v>
      </c>
      <c r="K475" t="n">
        <v>11.208</v>
      </c>
    </row>
    <row r="476">
      <c r="A476" t="inlineStr">
        <is>
          <t>2026-04-02</t>
        </is>
      </c>
      <c r="B476" t="n">
        <v>1</v>
      </c>
      <c r="C476" t="n">
        <v>1.1525</v>
      </c>
      <c r="D476" t="n">
        <v>0.87253</v>
      </c>
      <c r="E476" t="n">
        <v>10.948</v>
      </c>
      <c r="F476" t="n">
        <v>7.4722</v>
      </c>
      <c r="G476" t="n">
        <v>0.9213</v>
      </c>
      <c r="H476" t="n">
        <v>183.94</v>
      </c>
      <c r="I476" t="n">
        <v>1.603</v>
      </c>
      <c r="J476" t="n">
        <v>1.6771</v>
      </c>
      <c r="K476" t="n">
        <v>11.2285</v>
      </c>
    </row>
    <row r="477">
      <c r="A477" t="inlineStr">
        <is>
          <t>2026-04-07</t>
        </is>
      </c>
      <c r="B477" t="n">
        <v>1</v>
      </c>
      <c r="C477" t="n">
        <v>1.1557</v>
      </c>
      <c r="D477" t="n">
        <v>0.87258</v>
      </c>
      <c r="E477" t="n">
        <v>10.99</v>
      </c>
      <c r="F477" t="n">
        <v>7.4725</v>
      </c>
      <c r="G477" t="n">
        <v>0.9242</v>
      </c>
      <c r="H477" t="n">
        <v>184.73</v>
      </c>
      <c r="I477" t="n">
        <v>1.6078</v>
      </c>
      <c r="J477" t="n">
        <v>1.6665</v>
      </c>
      <c r="K477" t="n">
        <v>11.183</v>
      </c>
    </row>
    <row r="478">
      <c r="A478" t="inlineStr">
        <is>
          <t>2026-04-08</t>
        </is>
      </c>
      <c r="B478" t="n">
        <v>1</v>
      </c>
      <c r="C478" t="n">
        <v>1.1706</v>
      </c>
      <c r="D478" t="n">
        <v>0.86893</v>
      </c>
      <c r="E478" t="n">
        <v>10.784</v>
      </c>
      <c r="F478" t="n">
        <v>7.4728</v>
      </c>
      <c r="G478" t="n">
        <v>0.9223</v>
      </c>
      <c r="H478" t="n">
        <v>185.13</v>
      </c>
      <c r="I478" t="n">
        <v>1.6225</v>
      </c>
      <c r="J478" t="n">
        <v>1.6589</v>
      </c>
      <c r="K478" t="n">
        <v>11.1535</v>
      </c>
    </row>
    <row r="479">
      <c r="A479" t="inlineStr">
        <is>
          <t>2026-04-09</t>
        </is>
      </c>
      <c r="B479" t="n">
        <v>1</v>
      </c>
      <c r="C479" t="n">
        <v>1.1685</v>
      </c>
      <c r="D479" t="n">
        <v>0.87053</v>
      </c>
      <c r="E479" t="n">
        <v>10.8765</v>
      </c>
      <c r="F479" t="n">
        <v>7.4728</v>
      </c>
      <c r="G479" t="n">
        <v>0.924</v>
      </c>
      <c r="H479" t="n">
        <v>185.7</v>
      </c>
      <c r="I479" t="n">
        <v>1.6175</v>
      </c>
      <c r="J479" t="n">
        <v>1.6593</v>
      </c>
      <c r="K479" t="n">
        <v>11.1265</v>
      </c>
    </row>
    <row r="480">
      <c r="A480" t="inlineStr">
        <is>
          <t>2026-04-10</t>
        </is>
      </c>
      <c r="B480" t="n">
        <v>1</v>
      </c>
      <c r="C480" t="n">
        <v>1.1711</v>
      </c>
      <c r="D480" t="n">
        <v>0.87105</v>
      </c>
      <c r="E480" t="n">
        <v>10.836</v>
      </c>
      <c r="F480" t="n">
        <v>7.4727</v>
      </c>
      <c r="G480" t="n">
        <v>0.9241</v>
      </c>
      <c r="H480" t="n">
        <v>186.43</v>
      </c>
      <c r="I480" t="n">
        <v>1.6187</v>
      </c>
      <c r="J480" t="n">
        <v>1.6561</v>
      </c>
      <c r="K480" t="n">
        <v>11.1165</v>
      </c>
    </row>
    <row r="481">
      <c r="A481" t="inlineStr">
        <is>
          <t>2026-04-13</t>
        </is>
      </c>
      <c r="B481" t="n">
        <v>1</v>
      </c>
      <c r="C481" t="n">
        <v>1.1684</v>
      </c>
      <c r="D481" t="n">
        <v>0.87058</v>
      </c>
      <c r="E481" t="n">
        <v>10.892</v>
      </c>
      <c r="F481" t="n">
        <v>7.4727</v>
      </c>
      <c r="G481" t="n">
        <v>0.9242</v>
      </c>
      <c r="H481" t="n">
        <v>186.75</v>
      </c>
      <c r="I481" t="n">
        <v>1.6177</v>
      </c>
      <c r="J481" t="n">
        <v>1.661</v>
      </c>
      <c r="K481" t="n">
        <v>11.098</v>
      </c>
    </row>
    <row r="482">
      <c r="A482" t="inlineStr">
        <is>
          <t>2026-04-14</t>
        </is>
      </c>
      <c r="B482" t="n">
        <v>1</v>
      </c>
      <c r="C482" t="n">
        <v>1.1793</v>
      </c>
      <c r="D482" t="n">
        <v>0.86913</v>
      </c>
      <c r="E482" t="n">
        <v>10.798</v>
      </c>
      <c r="F482" t="n">
        <v>7.4726</v>
      </c>
      <c r="G482" t="n">
        <v>0.921</v>
      </c>
      <c r="H482" t="n">
        <v>187.33</v>
      </c>
      <c r="I482" t="n">
        <v>1.6225</v>
      </c>
      <c r="J482" t="n">
        <v>1.6558</v>
      </c>
      <c r="K482" t="n">
        <v>11.101</v>
      </c>
    </row>
    <row r="483">
      <c r="A483" t="inlineStr">
        <is>
          <t>2026-04-15</t>
        </is>
      </c>
      <c r="B483" t="n">
        <v>1</v>
      </c>
      <c r="C483" t="n">
        <v>1.178</v>
      </c>
      <c r="D483" t="n">
        <v>0.86935</v>
      </c>
      <c r="E483" t="n">
        <v>10.85</v>
      </c>
      <c r="F483" t="n">
        <v>7.473</v>
      </c>
      <c r="G483" t="n">
        <v>0.922</v>
      </c>
      <c r="H483" t="n">
        <v>187.41</v>
      </c>
      <c r="I483" t="n">
        <v>1.6235</v>
      </c>
      <c r="J483" t="n">
        <v>1.6507</v>
      </c>
      <c r="K483" t="n">
        <v>11.12</v>
      </c>
    </row>
    <row r="484">
      <c r="A484" t="inlineStr">
        <is>
          <t>2026-04-16</t>
        </is>
      </c>
      <c r="B484" t="n">
        <v>1</v>
      </c>
      <c r="C484" t="n">
        <v>1.1782</v>
      </c>
      <c r="D484" t="n">
        <v>0.86993</v>
      </c>
      <c r="E484" t="n">
        <v>10.804</v>
      </c>
      <c r="F484" t="n">
        <v>7.4731</v>
      </c>
      <c r="G484" t="n">
        <v>0.923</v>
      </c>
      <c r="H484" t="n">
        <v>187.31</v>
      </c>
      <c r="I484" t="n">
        <v>1.6174</v>
      </c>
      <c r="J484" t="n">
        <v>1.6425</v>
      </c>
      <c r="K484" t="n">
        <v>11.048</v>
      </c>
    </row>
    <row r="485">
      <c r="A485" t="inlineStr">
        <is>
          <t>2026-04-17</t>
        </is>
      </c>
      <c r="B485" t="n">
        <v>1</v>
      </c>
      <c r="C485" t="n">
        <v>1.1797</v>
      </c>
      <c r="D485" t="n">
        <v>0.87168</v>
      </c>
      <c r="E485" t="n">
        <v>10.803</v>
      </c>
      <c r="F485" t="n">
        <v>7.4734</v>
      </c>
      <c r="G485" t="n">
        <v>0.9231</v>
      </c>
      <c r="H485" t="n">
        <v>187.72</v>
      </c>
      <c r="I485" t="n">
        <v>1.6129</v>
      </c>
      <c r="J485" t="n">
        <v>1.6438</v>
      </c>
      <c r="K485" t="n">
        <v>11.017</v>
      </c>
    </row>
    <row r="486">
      <c r="A486" t="inlineStr">
        <is>
          <t>2026-04-20</t>
        </is>
      </c>
      <c r="B486" t="n">
        <v>1</v>
      </c>
      <c r="C486" t="n">
        <v>1.176</v>
      </c>
      <c r="D486" t="n">
        <v>0.8704499999999999</v>
      </c>
      <c r="E486" t="n">
        <v>10.7685</v>
      </c>
      <c r="F486" t="n">
        <v>7.4734</v>
      </c>
      <c r="G486" t="n">
        <v>0.9189000000000001</v>
      </c>
      <c r="H486" t="n">
        <v>186.88</v>
      </c>
      <c r="I486" t="n">
        <v>1.6105</v>
      </c>
      <c r="J486" t="n">
        <v>1.6432</v>
      </c>
      <c r="K486" t="n">
        <v>10.9745</v>
      </c>
    </row>
    <row r="487">
      <c r="A487" t="inlineStr">
        <is>
          <t>2026-04-21</t>
        </is>
      </c>
      <c r="B487" t="n">
        <v>1</v>
      </c>
      <c r="C487" t="n">
        <v>1.1767</v>
      </c>
      <c r="D487" t="n">
        <v>0.87035</v>
      </c>
      <c r="E487" t="n">
        <v>10.7495</v>
      </c>
      <c r="F487" t="n">
        <v>7.4734</v>
      </c>
      <c r="G487" t="n">
        <v>0.9172</v>
      </c>
      <c r="H487" t="n">
        <v>187.14</v>
      </c>
      <c r="I487" t="n">
        <v>1.607</v>
      </c>
      <c r="J487" t="n">
        <v>1.6423</v>
      </c>
      <c r="K487" t="n">
        <v>10.967</v>
      </c>
    </row>
    <row r="488">
      <c r="A488" t="inlineStr">
        <is>
          <t>2026-04-22</t>
        </is>
      </c>
      <c r="B488" t="n">
        <v>1</v>
      </c>
      <c r="C488" t="n">
        <v>1.1733</v>
      </c>
      <c r="D488" t="n">
        <v>0.86903</v>
      </c>
      <c r="E488" t="n">
        <v>10.776</v>
      </c>
      <c r="F488" t="n">
        <v>7.4735</v>
      </c>
      <c r="G488" t="n">
        <v>0.9175</v>
      </c>
      <c r="H488" t="n">
        <v>186.81</v>
      </c>
      <c r="I488" t="n">
        <v>1.6034</v>
      </c>
      <c r="J488" t="n">
        <v>1.6404</v>
      </c>
      <c r="K488" t="n">
        <v>10.912</v>
      </c>
    </row>
    <row r="489">
      <c r="A489" t="inlineStr">
        <is>
          <t>2026-04-23</t>
        </is>
      </c>
      <c r="B489" t="n">
        <v>1</v>
      </c>
      <c r="C489" t="n">
        <v>1.1694</v>
      </c>
      <c r="D489" t="n">
        <v>0.86575</v>
      </c>
      <c r="E489" t="n">
        <v>10.7795</v>
      </c>
      <c r="F489" t="n">
        <v>7.473</v>
      </c>
      <c r="G489" t="n">
        <v>0.9177</v>
      </c>
      <c r="H489" t="n">
        <v>186.5</v>
      </c>
      <c r="I489" t="n">
        <v>1.5986</v>
      </c>
      <c r="J489" t="n">
        <v>1.6347</v>
      </c>
      <c r="K489" t="n">
        <v>10.913</v>
      </c>
    </row>
    <row r="490">
      <c r="A490" t="inlineStr">
        <is>
          <t>2026-04-24</t>
        </is>
      </c>
      <c r="B490" t="n">
        <v>1</v>
      </c>
      <c r="C490" t="n">
        <v>1.1712</v>
      </c>
      <c r="D490" t="n">
        <v>0.86803</v>
      </c>
      <c r="E490" t="n">
        <v>10.82</v>
      </c>
      <c r="F490" t="n">
        <v>7.473</v>
      </c>
      <c r="G490" t="n">
        <v>0.9199000000000001</v>
      </c>
      <c r="H490" t="n">
        <v>186.71</v>
      </c>
      <c r="I490" t="n">
        <v>1.6023</v>
      </c>
      <c r="J490" t="n">
        <v>1.6393</v>
      </c>
      <c r="K490" t="n">
        <v>10.9525</v>
      </c>
    </row>
    <row r="491">
      <c r="A491" t="inlineStr">
        <is>
          <t>2026-04-27</t>
        </is>
      </c>
      <c r="B491" t="n">
        <v>1</v>
      </c>
      <c r="C491" t="n">
        <v>1.1749</v>
      </c>
      <c r="D491" t="n">
        <v>0.8658</v>
      </c>
      <c r="E491" t="n">
        <v>10.7885</v>
      </c>
      <c r="F491" t="n">
        <v>7.4726</v>
      </c>
      <c r="G491" t="n">
        <v>0.921</v>
      </c>
      <c r="H491" t="n">
        <v>187.06</v>
      </c>
      <c r="I491" t="n">
        <v>1.5979</v>
      </c>
      <c r="J491" t="n">
        <v>1.6337</v>
      </c>
      <c r="K491" t="n">
        <v>10.883</v>
      </c>
    </row>
    <row r="492">
      <c r="A492" t="inlineStr">
        <is>
          <t>2026-04-28</t>
        </is>
      </c>
      <c r="B492" t="n">
        <v>1</v>
      </c>
      <c r="C492" t="n">
        <v>1.168</v>
      </c>
      <c r="D492" t="n">
        <v>0.86715</v>
      </c>
      <c r="E492" t="n">
        <v>10.8485</v>
      </c>
      <c r="F492" t="n">
        <v>7.4723</v>
      </c>
      <c r="G492" t="n">
        <v>0.9238</v>
      </c>
      <c r="H492" t="n">
        <v>186.58</v>
      </c>
      <c r="I492" t="n">
        <v>1.5974</v>
      </c>
      <c r="J492" t="n">
        <v>1.6327</v>
      </c>
      <c r="K492" t="n">
        <v>10.8875</v>
      </c>
    </row>
    <row r="493">
      <c r="A493" t="inlineStr">
        <is>
          <t>2026-04-29</t>
        </is>
      </c>
      <c r="B493" t="n">
        <v>1</v>
      </c>
      <c r="C493" t="n">
        <v>1.1706</v>
      </c>
      <c r="D493" t="n">
        <v>0.86643</v>
      </c>
      <c r="E493" t="n">
        <v>10.8405</v>
      </c>
      <c r="F493" t="n">
        <v>7.4727</v>
      </c>
      <c r="G493" t="n">
        <v>0.9236</v>
      </c>
      <c r="H493" t="n">
        <v>187.05</v>
      </c>
      <c r="I493" t="n">
        <v>1.6007</v>
      </c>
      <c r="J493" t="n">
        <v>1.6344</v>
      </c>
      <c r="K493" t="n">
        <v>10.862</v>
      </c>
    </row>
    <row r="494">
      <c r="A494" t="inlineStr">
        <is>
          <t>2026-04-30</t>
        </is>
      </c>
      <c r="B494" t="n">
        <v>1</v>
      </c>
      <c r="C494" t="n">
        <v>1.1702</v>
      </c>
      <c r="D494" t="n">
        <v>0.86625</v>
      </c>
      <c r="E494" t="n">
        <v>10.8555</v>
      </c>
      <c r="F494" t="n">
        <v>7.4716</v>
      </c>
      <c r="G494" t="n">
        <v>0.919</v>
      </c>
      <c r="H494" t="n">
        <v>183.21</v>
      </c>
      <c r="I494" t="n">
        <v>1.5994</v>
      </c>
      <c r="J494" t="n">
        <v>1.6371</v>
      </c>
      <c r="K494" t="n">
        <v>10.9123</v>
      </c>
    </row>
    <row r="495">
      <c r="A495" t="inlineStr">
        <is>
          <t>2026-05-04</t>
        </is>
      </c>
      <c r="B495" t="n">
        <v>1</v>
      </c>
      <c r="C495" t="n">
        <v>1.17</v>
      </c>
      <c r="D495" t="n">
        <v>0.86358</v>
      </c>
      <c r="E495" t="n">
        <v>10.835</v>
      </c>
      <c r="F495" t="n">
        <v>7.4725</v>
      </c>
      <c r="G495" t="n">
        <v>0.9173</v>
      </c>
      <c r="H495" t="n">
        <v>183.83</v>
      </c>
      <c r="I495" t="n">
        <v>1.593</v>
      </c>
      <c r="J495" t="n">
        <v>1.6289</v>
      </c>
      <c r="K495" t="n">
        <v>10.828</v>
      </c>
    </row>
    <row r="496">
      <c r="A496" t="inlineStr">
        <is>
          <t>2026-05-05</t>
        </is>
      </c>
      <c r="B496" t="n">
        <v>1</v>
      </c>
      <c r="C496" t="n">
        <v>1.1686</v>
      </c>
      <c r="D496" t="n">
        <v>0.86343</v>
      </c>
      <c r="E496" t="n">
        <v>10.84</v>
      </c>
      <c r="F496" t="n">
        <v>7.4728</v>
      </c>
      <c r="G496" t="n">
        <v>0.9165</v>
      </c>
      <c r="H496" t="n">
        <v>184.42</v>
      </c>
      <c r="I496" t="n">
        <v>1.591</v>
      </c>
      <c r="J496" t="n">
        <v>1.6299</v>
      </c>
      <c r="K496" t="n">
        <v>10.8055</v>
      </c>
    </row>
    <row r="497">
      <c r="A497" t="inlineStr">
        <is>
          <t>2026-05-06</t>
        </is>
      </c>
      <c r="B497" t="n">
        <v>1</v>
      </c>
      <c r="C497" t="n">
        <v>1.1762</v>
      </c>
      <c r="D497" t="n">
        <v>0.8637</v>
      </c>
      <c r="E497" t="n">
        <v>10.8335</v>
      </c>
      <c r="F497" t="n">
        <v>7.4725</v>
      </c>
      <c r="G497" t="n">
        <v>0.9165</v>
      </c>
      <c r="H497" t="n">
        <v>183.74</v>
      </c>
      <c r="I497" t="n">
        <v>1.5999</v>
      </c>
      <c r="J497" t="n">
        <v>1.6238</v>
      </c>
      <c r="K497" t="n">
        <v>10.898</v>
      </c>
    </row>
    <row r="498">
      <c r="A498" t="inlineStr">
        <is>
          <t>2026-05-07</t>
        </is>
      </c>
      <c r="B498" t="n">
        <v>1</v>
      </c>
      <c r="C498" t="n">
        <v>1.177</v>
      </c>
      <c r="D498" t="n">
        <v>0.8641</v>
      </c>
      <c r="E498" t="n">
        <v>10.825</v>
      </c>
      <c r="F498" t="n">
        <v>7.4726</v>
      </c>
      <c r="G498" t="n">
        <v>0.9157</v>
      </c>
      <c r="H498" t="n">
        <v>184.07</v>
      </c>
      <c r="I498" t="n">
        <v>1.604</v>
      </c>
      <c r="J498" t="n">
        <v>1.6219</v>
      </c>
      <c r="K498" t="n">
        <v>10.8675</v>
      </c>
    </row>
    <row r="499">
      <c r="A499" t="inlineStr">
        <is>
          <t>2026-05-08</t>
        </is>
      </c>
      <c r="B499" t="n">
        <v>1</v>
      </c>
      <c r="C499" t="n">
        <v>1.1761</v>
      </c>
      <c r="D499" t="n">
        <v>0.8641</v>
      </c>
      <c r="E499" t="n">
        <v>10.842</v>
      </c>
      <c r="F499" t="n">
        <v>7.4726</v>
      </c>
      <c r="G499" t="n">
        <v>0.9156</v>
      </c>
      <c r="H499" t="n">
        <v>184.37</v>
      </c>
      <c r="I499" t="n">
        <v>1.6063</v>
      </c>
      <c r="J499" t="n">
        <v>1.6259</v>
      </c>
      <c r="K499" t="n">
        <v>10.8215</v>
      </c>
    </row>
    <row r="500">
      <c r="A500" t="inlineStr">
        <is>
          <t>2026-05-11</t>
        </is>
      </c>
      <c r="B500" t="n">
        <v>1</v>
      </c>
      <c r="C500" t="n">
        <v>1.1765</v>
      </c>
      <c r="D500" t="n">
        <v>0.86488</v>
      </c>
      <c r="E500" t="n">
        <v>10.8765</v>
      </c>
      <c r="F500" t="n">
        <v>7.4726</v>
      </c>
      <c r="G500" t="n">
        <v>0.9163</v>
      </c>
      <c r="H500" t="n">
        <v>184.87</v>
      </c>
      <c r="I500" t="n">
        <v>1.6079</v>
      </c>
      <c r="J500" t="n">
        <v>1.6249</v>
      </c>
      <c r="K500" t="n">
        <v>10.8275</v>
      </c>
    </row>
    <row r="501">
      <c r="A501" t="inlineStr">
        <is>
          <t>2026-05-12</t>
        </is>
      </c>
      <c r="B501" t="n">
        <v>1</v>
      </c>
      <c r="C501" t="n">
        <v>1.1738</v>
      </c>
      <c r="D501" t="n">
        <v>0.86803</v>
      </c>
      <c r="E501" t="n">
        <v>10.8935</v>
      </c>
      <c r="F501" t="n">
        <v>7.4729</v>
      </c>
      <c r="G501" t="n">
        <v>0.9172</v>
      </c>
      <c r="H501" t="n">
        <v>184.98</v>
      </c>
      <c r="I501" t="n">
        <v>1.6088</v>
      </c>
      <c r="J501" t="n">
        <v>1.6252</v>
      </c>
      <c r="K501" t="n">
        <v>10.771</v>
      </c>
    </row>
    <row r="502">
      <c r="A502" t="inlineStr">
        <is>
          <t>2026-05-13</t>
        </is>
      </c>
      <c r="B502" t="n">
        <v>1</v>
      </c>
      <c r="C502" t="n">
        <v>1.1715</v>
      </c>
      <c r="D502" t="n">
        <v>0.86713</v>
      </c>
      <c r="E502" t="n">
        <v>10.915</v>
      </c>
      <c r="F502" t="n">
        <v>7.4738</v>
      </c>
      <c r="G502" t="n">
        <v>0.9155</v>
      </c>
      <c r="H502" t="n">
        <v>184.83</v>
      </c>
      <c r="I502" t="n">
        <v>1.6039</v>
      </c>
      <c r="J502" t="n">
        <v>1.6158</v>
      </c>
      <c r="K502" t="n">
        <v>10.7415</v>
      </c>
    </row>
    <row r="503">
      <c r="A503" t="inlineStr">
        <is>
          <t>2026-05-14</t>
        </is>
      </c>
      <c r="B503" t="n">
        <v>1</v>
      </c>
      <c r="C503" t="n">
        <v>1.1702</v>
      </c>
      <c r="D503" t="n">
        <v>0.8661799999999999</v>
      </c>
      <c r="E503" t="n">
        <v>10.9145</v>
      </c>
      <c r="F503" t="n">
        <v>7.4729</v>
      </c>
      <c r="G503" t="n">
        <v>0.915</v>
      </c>
      <c r="H503" t="n">
        <v>184.83</v>
      </c>
      <c r="I503" t="n">
        <v>1.606</v>
      </c>
      <c r="J503" t="n">
        <v>1.6162</v>
      </c>
      <c r="K503" t="n">
        <v>10.798</v>
      </c>
    </row>
    <row r="504">
      <c r="A504" t="inlineStr">
        <is>
          <t>2026-05-15</t>
        </is>
      </c>
      <c r="B504" t="n">
        <v>1</v>
      </c>
      <c r="C504" t="n">
        <v>1.1628</v>
      </c>
      <c r="D504" t="n">
        <v>0.8705000000000001</v>
      </c>
      <c r="E504" t="n">
        <v>10.982</v>
      </c>
      <c r="F504" t="n">
        <v>7.4728</v>
      </c>
      <c r="G504" t="n">
        <v>0.9144</v>
      </c>
      <c r="H504" t="n">
        <v>184.36</v>
      </c>
      <c r="I504" t="n">
        <v>1.5995</v>
      </c>
      <c r="J504" t="n">
        <v>1.6265</v>
      </c>
      <c r="K504" t="n">
        <v>10.845</v>
      </c>
    </row>
    <row r="505">
      <c r="A505" t="inlineStr">
        <is>
          <t>2026-05-18</t>
        </is>
      </c>
      <c r="B505" t="n">
        <v>1</v>
      </c>
      <c r="C505" t="n">
        <v>1.1648</v>
      </c>
      <c r="D505" t="n">
        <v>0.8702</v>
      </c>
      <c r="E505" t="n">
        <v>10.9465</v>
      </c>
      <c r="F505" t="n">
        <v>7.4733</v>
      </c>
      <c r="G505" t="n">
        <v>0.9144</v>
      </c>
      <c r="H505" t="n">
        <v>184.93</v>
      </c>
      <c r="I505" t="n">
        <v>1.6006</v>
      </c>
      <c r="J505" t="n">
        <v>1.6256</v>
      </c>
      <c r="K505" t="n">
        <v>10.8005</v>
      </c>
    </row>
    <row r="506">
      <c r="A506" t="inlineStr">
        <is>
          <t>2026-05-19</t>
        </is>
      </c>
      <c r="B506" t="n">
        <v>1</v>
      </c>
      <c r="C506" t="n">
        <v>1.162</v>
      </c>
      <c r="D506" t="n">
        <v>0.86671</v>
      </c>
      <c r="E506" t="n">
        <v>10.909</v>
      </c>
      <c r="F506" t="n">
        <v>7.4731</v>
      </c>
      <c r="G506" t="n">
        <v>0.915</v>
      </c>
      <c r="H506" t="n">
        <v>184.89</v>
      </c>
      <c r="I506" t="n">
        <v>1.5985</v>
      </c>
      <c r="J506" t="n">
        <v>1.6327</v>
      </c>
      <c r="K506" t="n">
        <v>10.7635</v>
      </c>
    </row>
    <row r="507">
      <c r="A507" t="inlineStr">
        <is>
          <t>2026-05-20</t>
        </is>
      </c>
      <c r="B507" t="n">
        <v>1</v>
      </c>
      <c r="C507" t="n">
        <v>1.16</v>
      </c>
      <c r="D507" t="n">
        <v>0.86555</v>
      </c>
      <c r="E507" t="n">
        <v>10.8775</v>
      </c>
      <c r="F507" t="n">
        <v>7.4732</v>
      </c>
      <c r="G507" t="n">
        <v>0.9165</v>
      </c>
      <c r="H507" t="n">
        <v>184.48</v>
      </c>
      <c r="I507" t="n">
        <v>1.5959</v>
      </c>
      <c r="J507" t="n">
        <v>1.6271</v>
      </c>
      <c r="K507" t="n">
        <v>10.764</v>
      </c>
    </row>
    <row r="508">
      <c r="A508" t="inlineStr">
        <is>
          <t>2026-05-21</t>
        </is>
      </c>
      <c r="B508" t="n">
        <v>1</v>
      </c>
      <c r="C508" t="n">
        <v>1.1599</v>
      </c>
      <c r="D508" t="n">
        <v>0.86433</v>
      </c>
      <c r="E508" t="n">
        <v>10.8615</v>
      </c>
      <c r="F508" t="n">
        <v>7.473</v>
      </c>
      <c r="G508" t="n">
        <v>0.9145</v>
      </c>
      <c r="H508" t="n">
        <v>184.59</v>
      </c>
      <c r="I508" t="n">
        <v>1.5972</v>
      </c>
      <c r="J508" t="n">
        <v>1.6273</v>
      </c>
      <c r="K508" t="n">
        <v>10.7075</v>
      </c>
    </row>
    <row r="509">
      <c r="A509" t="inlineStr">
        <is>
          <t>2026-05-22</t>
        </is>
      </c>
      <c r="B509" t="n">
        <v>1</v>
      </c>
      <c r="C509" t="n">
        <v>1.1595</v>
      </c>
      <c r="D509" t="n">
        <v>0.8641799999999999</v>
      </c>
      <c r="E509" t="n">
        <v>10.8695</v>
      </c>
      <c r="F509" t="n">
        <v>7.4731</v>
      </c>
      <c r="G509" t="n">
        <v>0.9119</v>
      </c>
      <c r="H509" t="n">
        <v>184.53</v>
      </c>
      <c r="I509" t="n">
        <v>1.6002</v>
      </c>
      <c r="J509" t="n">
        <v>1.6283</v>
      </c>
      <c r="K509" t="n">
        <v>10.7295</v>
      </c>
    </row>
    <row r="510">
      <c r="A510" t="inlineStr">
        <is>
          <t>2026-05-25</t>
        </is>
      </c>
      <c r="B510" t="n">
        <v>1</v>
      </c>
      <c r="C510" t="n">
        <v>1.1643</v>
      </c>
      <c r="D510" t="n">
        <v>0.86255</v>
      </c>
      <c r="E510" t="n">
        <v>10.7965</v>
      </c>
      <c r="F510" t="n">
        <v>7.4719</v>
      </c>
      <c r="G510" t="n">
        <v>0.9099</v>
      </c>
      <c r="H510" t="n">
        <v>185.04</v>
      </c>
      <c r="I510" t="n">
        <v>1.6082</v>
      </c>
      <c r="J510" t="n">
        <v>1.624</v>
      </c>
      <c r="K510" t="n">
        <v>10.766</v>
      </c>
    </row>
    <row r="511">
      <c r="A511" t="inlineStr">
        <is>
          <t>2026-05-26</t>
        </is>
      </c>
      <c r="B511" t="n">
        <v>1</v>
      </c>
      <c r="C511" t="n">
        <v>1.1634</v>
      </c>
      <c r="D511" t="n">
        <v>0.86375</v>
      </c>
      <c r="E511" t="n">
        <v>10.8245</v>
      </c>
      <c r="F511" t="n">
        <v>7.4721</v>
      </c>
      <c r="G511" t="n">
        <v>0.9136</v>
      </c>
      <c r="H511" t="n">
        <v>185.22</v>
      </c>
      <c r="I511" t="n">
        <v>1.6069</v>
      </c>
      <c r="J511" t="n">
        <v>1.6236</v>
      </c>
      <c r="K511" t="n">
        <v>10.772</v>
      </c>
    </row>
    <row r="512">
      <c r="A512" t="inlineStr">
        <is>
          <t>2026-05-27</t>
        </is>
      </c>
      <c r="B512" t="n">
        <v>1</v>
      </c>
      <c r="C512" t="n">
        <v>1.1637</v>
      </c>
      <c r="D512" t="n">
        <v>0.8661799999999999</v>
      </c>
      <c r="E512" t="n">
        <v>10.7895</v>
      </c>
      <c r="F512" t="n">
        <v>7.4726</v>
      </c>
      <c r="G512" t="n">
        <v>0.9153</v>
      </c>
      <c r="H512" t="n">
        <v>185.52</v>
      </c>
      <c r="I512" t="n">
        <v>1.6099</v>
      </c>
      <c r="J512" t="n">
        <v>1.6321</v>
      </c>
      <c r="K512" t="n">
        <v>10.797</v>
      </c>
    </row>
    <row r="513">
      <c r="A513" t="inlineStr">
        <is>
          <t>2026-05-28</t>
        </is>
      </c>
      <c r="B513" t="n">
        <v>1</v>
      </c>
      <c r="C513" t="n">
        <v>1.1617</v>
      </c>
      <c r="D513" t="n">
        <v>0.86665</v>
      </c>
      <c r="E513" t="n">
        <v>10.8215</v>
      </c>
      <c r="F513" t="n">
        <v>7.4729</v>
      </c>
      <c r="G513" t="n">
        <v>0.9167</v>
      </c>
      <c r="H513" t="n">
        <v>185.24</v>
      </c>
      <c r="I513" t="n">
        <v>1.6094</v>
      </c>
      <c r="J513" t="n">
        <v>1.6318</v>
      </c>
      <c r="K513" t="n">
        <v>10.794</v>
      </c>
    </row>
    <row r="514">
      <c r="A514" t="inlineStr">
        <is>
          <t>2026-05-29</t>
        </is>
      </c>
      <c r="B514" t="n">
        <v>1</v>
      </c>
      <c r="C514" t="n">
        <v>1.1644</v>
      </c>
      <c r="D514" t="n">
        <v>0.8672299999999999</v>
      </c>
      <c r="E514" t="n">
        <v>10.772</v>
      </c>
      <c r="F514" t="n">
        <v>7.4731</v>
      </c>
      <c r="G514" t="n">
        <v>0.9111</v>
      </c>
      <c r="H514" t="n">
        <v>185.45</v>
      </c>
      <c r="I514" t="n">
        <v>1.6074</v>
      </c>
      <c r="J514" t="n">
        <v>1.6238</v>
      </c>
      <c r="K514" t="n">
        <v>10.7735</v>
      </c>
    </row>
    <row r="515">
      <c r="A515" t="inlineStr">
        <is>
          <t>2026-06-01</t>
        </is>
      </c>
      <c r="B515" t="n">
        <v>1</v>
      </c>
      <c r="C515" t="n">
        <v>1.1646</v>
      </c>
      <c r="D515" t="n">
        <v>0.86493</v>
      </c>
      <c r="E515" t="n">
        <v>10.789</v>
      </c>
      <c r="F515" t="n">
        <v>7.4737</v>
      </c>
      <c r="G515" t="n">
        <v>0.9127999999999999</v>
      </c>
      <c r="H515" t="n">
        <v>185.74</v>
      </c>
      <c r="I515" t="n">
        <v>1.6106</v>
      </c>
      <c r="J515" t="n">
        <v>1.6234</v>
      </c>
      <c r="K515" t="n">
        <v>10.7885</v>
      </c>
    </row>
    <row r="516">
      <c r="A516" t="inlineStr">
        <is>
          <t>2026-06-02</t>
        </is>
      </c>
      <c r="B516" t="n">
        <v>1</v>
      </c>
      <c r="C516" t="n">
        <v>1.1649</v>
      </c>
      <c r="D516" t="n">
        <v>0.86465</v>
      </c>
      <c r="E516" t="n">
        <v>10.825</v>
      </c>
      <c r="F516" t="n">
        <v>7.474</v>
      </c>
      <c r="G516" t="n">
        <v>0.9149</v>
      </c>
      <c r="H516" t="n">
        <v>186.09</v>
      </c>
      <c r="I516" t="n">
        <v>1.6119</v>
      </c>
      <c r="J516" t="n">
        <v>1.6221</v>
      </c>
      <c r="K516" t="n">
        <v>10.8</v>
      </c>
    </row>
    <row r="517">
      <c r="A517" t="inlineStr">
        <is>
          <t>2026-06-03</t>
        </is>
      </c>
      <c r="B517" t="n">
        <v>1</v>
      </c>
      <c r="C517" t="n">
        <v>1.1614</v>
      </c>
      <c r="D517" t="n">
        <v>0.8637</v>
      </c>
      <c r="E517" t="n">
        <v>10.884</v>
      </c>
      <c r="F517" t="n">
        <v>7.4739</v>
      </c>
      <c r="G517" t="n">
        <v>0.9167</v>
      </c>
      <c r="H517" t="n">
        <v>185.66</v>
      </c>
      <c r="I517" t="n">
        <v>1.6094</v>
      </c>
      <c r="J517" t="n">
        <v>1.6218</v>
      </c>
      <c r="K517" t="n">
        <v>10.7935</v>
      </c>
    </row>
    <row r="518">
      <c r="A518" t="inlineStr">
        <is>
          <t>2026-06-04</t>
        </is>
      </c>
      <c r="B518" t="n">
        <v>1</v>
      </c>
      <c r="C518" t="n">
        <v>1.164</v>
      </c>
      <c r="D518" t="n">
        <v>0.8649</v>
      </c>
      <c r="E518" t="n">
        <v>10.8803</v>
      </c>
      <c r="F518" t="n">
        <v>7.4742</v>
      </c>
      <c r="G518" t="n">
        <v>0.9167999999999999</v>
      </c>
      <c r="H518" t="n">
        <v>186.01</v>
      </c>
      <c r="I518" t="n">
        <v>1.6176</v>
      </c>
      <c r="J518" t="n">
        <v>1.6297</v>
      </c>
      <c r="K518" t="n">
        <v>10.8445</v>
      </c>
    </row>
    <row r="519">
      <c r="A519" t="inlineStr">
        <is>
          <t>2026-06-05</t>
        </is>
      </c>
      <c r="B519" t="n">
        <v>1</v>
      </c>
      <c r="C519" t="n">
        <v>1.164</v>
      </c>
      <c r="D519" t="n">
        <v>0.86433</v>
      </c>
      <c r="E519" t="n">
        <v>10.8675</v>
      </c>
      <c r="F519" t="n">
        <v>7.4743</v>
      </c>
      <c r="G519" t="n">
        <v>0.9175</v>
      </c>
      <c r="H519" t="n">
        <v>186.08</v>
      </c>
      <c r="I519" t="n">
        <v>1.6159</v>
      </c>
      <c r="J519" t="n">
        <v>1.6301</v>
      </c>
      <c r="K519" t="n">
        <v>10.8445</v>
      </c>
    </row>
    <row r="520">
      <c r="A520" t="inlineStr">
        <is>
          <t>2026-06-08</t>
        </is>
      </c>
      <c r="B520" t="n">
        <v>1</v>
      </c>
      <c r="C520" t="n">
        <v>1.154</v>
      </c>
      <c r="D520" t="n">
        <v>0.8636</v>
      </c>
      <c r="E520" t="n">
        <v>10.876</v>
      </c>
      <c r="F520" t="n">
        <v>7.474</v>
      </c>
      <c r="G520" t="n">
        <v>0.9187</v>
      </c>
      <c r="H520" t="n">
        <v>184.6</v>
      </c>
      <c r="I520" t="n">
        <v>1.6083</v>
      </c>
      <c r="J520" t="n">
        <v>1.6311</v>
      </c>
      <c r="K520" t="n">
        <v>10.9165</v>
      </c>
    </row>
    <row r="521">
      <c r="A521" t="inlineStr">
        <is>
          <t>2026-06-09</t>
        </is>
      </c>
      <c r="B521" t="n">
        <v>1</v>
      </c>
      <c r="C521" t="n">
        <v>1.1573</v>
      </c>
      <c r="D521" t="n">
        <v>0.8633999999999999</v>
      </c>
      <c r="E521" t="n">
        <v>10.885</v>
      </c>
      <c r="F521" t="n">
        <v>7.4742</v>
      </c>
      <c r="G521" t="n">
        <v>0.9206</v>
      </c>
      <c r="H521" t="n">
        <v>185.35</v>
      </c>
      <c r="I521" t="n">
        <v>1.6111</v>
      </c>
      <c r="J521" t="n">
        <v>1.6391</v>
      </c>
      <c r="K521" t="n">
        <v>10.9345</v>
      </c>
    </row>
    <row r="522">
      <c r="A522" t="inlineStr">
        <is>
          <t>2026-06-10</t>
        </is>
      </c>
      <c r="B522" t="n">
        <v>1</v>
      </c>
      <c r="C522" t="n">
        <v>1.1539</v>
      </c>
      <c r="D522" t="n">
        <v>0.86228</v>
      </c>
      <c r="E522" t="n">
        <v>10.9655</v>
      </c>
      <c r="F522" t="n">
        <v>7.4745</v>
      </c>
      <c r="G522" t="n">
        <v>0.9222</v>
      </c>
      <c r="H522" t="n">
        <v>185.19</v>
      </c>
      <c r="I522" t="n">
        <v>1.6073</v>
      </c>
      <c r="J522" t="n">
        <v>1.6475</v>
      </c>
      <c r="K522" t="n">
        <v>10.952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B97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260"/>
  <sheetViews>
    <sheetView workbookViewId="0">
      <selection activeCell="A1" sqref="A1"/>
    </sheetView>
  </sheetViews>
  <sheetFormatPr baseColWidth="8" defaultRowHeight="15"/>
  <sheetData>
    <row r="1">
      <c r="A1" t="inlineStr">
        <is>
          <t>Date</t>
        </is>
      </c>
      <c r="B1" t="inlineStr">
        <is>
          <t>EUR</t>
        </is>
      </c>
      <c r="C1" t="inlineStr">
        <is>
          <t>USD</t>
        </is>
      </c>
      <c r="D1" t="inlineStr">
        <is>
          <t>GBP</t>
        </is>
      </c>
      <c r="E1" t="inlineStr">
        <is>
          <t>SEK</t>
        </is>
      </c>
      <c r="F1" t="inlineStr">
        <is>
          <t>DKK</t>
        </is>
      </c>
      <c r="G1" t="inlineStr">
        <is>
          <t>CHF</t>
        </is>
      </c>
      <c r="H1" t="inlineStr">
        <is>
          <t>JPY</t>
        </is>
      </c>
      <c r="I1" t="inlineStr">
        <is>
          <t>CAD</t>
        </is>
      </c>
      <c r="J1" t="inlineStr">
        <is>
          <t>AUD</t>
        </is>
      </c>
      <c r="K1" t="inlineStr">
        <is>
          <t>NOK</t>
        </is>
      </c>
    </row>
    <row r="2">
      <c r="A2" t="inlineStr">
        <is>
          <t>2021-12-30</t>
        </is>
      </c>
      <c r="B2" t="n">
        <v>1</v>
      </c>
      <c r="C2" t="n">
        <v>1.1334</v>
      </c>
      <c r="D2" t="n">
        <v>0.8393</v>
      </c>
      <c r="E2" t="n">
        <v>10.2438</v>
      </c>
      <c r="F2" t="n">
        <v>7.4365</v>
      </c>
      <c r="G2" t="n">
        <v>1.0363</v>
      </c>
      <c r="H2" t="n">
        <v>130.44</v>
      </c>
      <c r="I2" t="n">
        <v>1.4481</v>
      </c>
      <c r="J2" t="n">
        <v>1.5594</v>
      </c>
      <c r="K2" t="n">
        <v>9.9703</v>
      </c>
    </row>
    <row r="3">
      <c r="A3" t="inlineStr">
        <is>
          <t>2021-12-31</t>
        </is>
      </c>
      <c r="B3" t="n">
        <v>1</v>
      </c>
      <c r="C3" t="n">
        <v>1.1326</v>
      </c>
      <c r="D3" t="n">
        <v>0.84028</v>
      </c>
      <c r="E3" t="n">
        <v>10.2503</v>
      </c>
      <c r="F3" t="n">
        <v>7.4364</v>
      </c>
      <c r="G3" t="n">
        <v>1.0331</v>
      </c>
      <c r="H3" t="n">
        <v>130.38</v>
      </c>
      <c r="I3" t="n">
        <v>1.4393</v>
      </c>
      <c r="J3" t="n">
        <v>1.5615</v>
      </c>
      <c r="K3" t="n">
        <v>9.988799999999999</v>
      </c>
    </row>
    <row r="4">
      <c r="A4" t="inlineStr">
        <is>
          <t>2022-01-03</t>
        </is>
      </c>
      <c r="B4" t="n">
        <v>1</v>
      </c>
      <c r="C4" t="n">
        <v>1.1355</v>
      </c>
      <c r="D4" t="n">
        <v>0.84135</v>
      </c>
      <c r="E4" t="n">
        <v>10.2958</v>
      </c>
      <c r="F4" t="n">
        <v>7.4382</v>
      </c>
      <c r="G4" t="n">
        <v>1.0372</v>
      </c>
      <c r="H4" t="n">
        <v>130.56</v>
      </c>
      <c r="I4" t="n">
        <v>1.442</v>
      </c>
      <c r="J4" t="n">
        <v>1.5691</v>
      </c>
      <c r="K4" t="n">
        <v>10.0013</v>
      </c>
    </row>
    <row r="5">
      <c r="A5" t="inlineStr">
        <is>
          <t>2022-01-04</t>
        </is>
      </c>
      <c r="B5" t="n">
        <v>1</v>
      </c>
      <c r="C5" t="n">
        <v>1.1279</v>
      </c>
      <c r="D5" t="n">
        <v>0.83618</v>
      </c>
      <c r="E5" t="n">
        <v>10.2808</v>
      </c>
      <c r="F5" t="n">
        <v>7.4378</v>
      </c>
      <c r="G5" t="n">
        <v>1.0355</v>
      </c>
      <c r="H5" t="n">
        <v>131.17</v>
      </c>
      <c r="I5" t="n">
        <v>1.4382</v>
      </c>
      <c r="J5" t="n">
        <v>1.5682</v>
      </c>
      <c r="K5" t="n">
        <v>10.0138</v>
      </c>
    </row>
    <row r="6">
      <c r="A6" t="inlineStr">
        <is>
          <t>2022-01-05</t>
        </is>
      </c>
      <c r="B6" t="n">
        <v>1</v>
      </c>
      <c r="C6" t="n">
        <v>1.1319</v>
      </c>
      <c r="D6" t="n">
        <v>0.83546</v>
      </c>
      <c r="E6" t="n">
        <v>10.2545</v>
      </c>
      <c r="F6" t="n">
        <v>7.4384</v>
      </c>
      <c r="G6" t="n">
        <v>1.0364</v>
      </c>
      <c r="H6" t="n">
        <v>131.03</v>
      </c>
      <c r="I6" t="n">
        <v>1.4399</v>
      </c>
      <c r="J6" t="n">
        <v>1.56</v>
      </c>
      <c r="K6" t="n">
        <v>9.9672</v>
      </c>
    </row>
    <row r="7">
      <c r="A7" t="inlineStr">
        <is>
          <t>2022-01-06</t>
        </is>
      </c>
      <c r="B7" t="n">
        <v>1</v>
      </c>
      <c r="C7" t="n">
        <v>1.1315</v>
      </c>
      <c r="D7" t="n">
        <v>0.83593</v>
      </c>
      <c r="E7" t="n">
        <v>10.3265</v>
      </c>
      <c r="F7" t="n">
        <v>7.4393</v>
      </c>
      <c r="G7" t="n">
        <v>1.0395</v>
      </c>
      <c r="H7" t="n">
        <v>131.05</v>
      </c>
      <c r="I7" t="n">
        <v>1.4451</v>
      </c>
      <c r="J7" t="n">
        <v>1.5778</v>
      </c>
      <c r="K7" t="n">
        <v>10.035</v>
      </c>
    </row>
    <row r="8">
      <c r="A8" t="inlineStr">
        <is>
          <t>2022-01-07</t>
        </is>
      </c>
      <c r="B8" t="n">
        <v>1</v>
      </c>
      <c r="C8" t="n">
        <v>1.1298</v>
      </c>
      <c r="D8" t="n">
        <v>0.8343</v>
      </c>
      <c r="E8" t="n">
        <v>10.2839</v>
      </c>
      <c r="F8" t="n">
        <v>7.438</v>
      </c>
      <c r="G8" t="n">
        <v>1.0422</v>
      </c>
      <c r="H8" t="n">
        <v>130.9</v>
      </c>
      <c r="I8" t="n">
        <v>1.4374</v>
      </c>
      <c r="J8" t="n">
        <v>1.5804</v>
      </c>
      <c r="K8" t="n">
        <v>10.0288</v>
      </c>
    </row>
    <row r="9">
      <c r="A9" t="inlineStr">
        <is>
          <t>2022-01-10</t>
        </is>
      </c>
      <c r="B9" t="n">
        <v>1</v>
      </c>
      <c r="C9" t="n">
        <v>1.1318</v>
      </c>
      <c r="D9" t="n">
        <v>0.8339800000000001</v>
      </c>
      <c r="E9" t="n">
        <v>10.3038</v>
      </c>
      <c r="F9" t="n">
        <v>7.4381</v>
      </c>
      <c r="G9" t="n">
        <v>1.0446</v>
      </c>
      <c r="H9" t="n">
        <v>130.45</v>
      </c>
      <c r="I9" t="n">
        <v>1.4327</v>
      </c>
      <c r="J9" t="n">
        <v>1.5774</v>
      </c>
      <c r="K9" t="n">
        <v>10.0253</v>
      </c>
    </row>
    <row r="10">
      <c r="A10" t="inlineStr">
        <is>
          <t>2022-01-11</t>
        </is>
      </c>
      <c r="B10" t="n">
        <v>1</v>
      </c>
      <c r="C10" t="n">
        <v>1.1336</v>
      </c>
      <c r="D10" t="n">
        <v>0.83475</v>
      </c>
      <c r="E10" t="n">
        <v>10.3075</v>
      </c>
      <c r="F10" t="n">
        <v>7.4404</v>
      </c>
      <c r="G10" t="n">
        <v>1.0502</v>
      </c>
      <c r="H10" t="n">
        <v>130.95</v>
      </c>
      <c r="I10" t="n">
        <v>1.4329</v>
      </c>
      <c r="J10" t="n">
        <v>1.5804</v>
      </c>
      <c r="K10" t="n">
        <v>10.0165</v>
      </c>
    </row>
    <row r="11">
      <c r="A11" t="inlineStr">
        <is>
          <t>2022-01-12</t>
        </is>
      </c>
      <c r="B11" t="n">
        <v>1</v>
      </c>
      <c r="C11" t="n">
        <v>1.137</v>
      </c>
      <c r="D11" t="n">
        <v>0.83338</v>
      </c>
      <c r="E11" t="n">
        <v>10.264</v>
      </c>
      <c r="F11" t="n">
        <v>7.4414</v>
      </c>
      <c r="G11" t="n">
        <v>1.0486</v>
      </c>
      <c r="H11" t="n">
        <v>131.19</v>
      </c>
      <c r="I11" t="n">
        <v>1.4261</v>
      </c>
      <c r="J11" t="n">
        <v>1.5762</v>
      </c>
      <c r="K11" t="n">
        <v>9.927</v>
      </c>
    </row>
    <row r="12">
      <c r="A12" t="inlineStr">
        <is>
          <t>2022-01-13</t>
        </is>
      </c>
      <c r="B12" t="n">
        <v>1</v>
      </c>
      <c r="C12" t="n">
        <v>1.1463</v>
      </c>
      <c r="D12" t="n">
        <v>0.83545</v>
      </c>
      <c r="E12" t="n">
        <v>10.238</v>
      </c>
      <c r="F12" t="n">
        <v>7.4409</v>
      </c>
      <c r="G12" t="n">
        <v>1.0453</v>
      </c>
      <c r="H12" t="n">
        <v>130.98</v>
      </c>
      <c r="I12" t="n">
        <v>1.4304</v>
      </c>
      <c r="J12" t="n">
        <v>1.5709</v>
      </c>
      <c r="K12" t="n">
        <v>9.933299999999999</v>
      </c>
    </row>
    <row r="13">
      <c r="A13" t="inlineStr">
        <is>
          <t>2022-01-14</t>
        </is>
      </c>
      <c r="B13" t="n">
        <v>1</v>
      </c>
      <c r="C13" t="n">
        <v>1.1447</v>
      </c>
      <c r="D13" t="n">
        <v>0.83508</v>
      </c>
      <c r="E13" t="n">
        <v>10.2684</v>
      </c>
      <c r="F13" t="n">
        <v>7.4414</v>
      </c>
      <c r="G13" t="n">
        <v>1.0429</v>
      </c>
      <c r="H13" t="n">
        <v>130.17</v>
      </c>
      <c r="I13" t="n">
        <v>1.433</v>
      </c>
      <c r="J13" t="n">
        <v>1.5803</v>
      </c>
      <c r="K13" t="n">
        <v>9.9863</v>
      </c>
    </row>
    <row r="14">
      <c r="A14" t="inlineStr">
        <is>
          <t>2022-01-17</t>
        </is>
      </c>
      <c r="B14" t="n">
        <v>1</v>
      </c>
      <c r="C14" t="n">
        <v>1.1403</v>
      </c>
      <c r="D14" t="n">
        <v>0.83573</v>
      </c>
      <c r="E14" t="n">
        <v>10.305</v>
      </c>
      <c r="F14" t="n">
        <v>7.4417</v>
      </c>
      <c r="G14" t="n">
        <v>1.0429</v>
      </c>
      <c r="H14" t="n">
        <v>130.64</v>
      </c>
      <c r="I14" t="n">
        <v>1.4287</v>
      </c>
      <c r="J14" t="n">
        <v>1.5811</v>
      </c>
      <c r="K14" t="n">
        <v>9.962300000000001</v>
      </c>
    </row>
    <row r="15">
      <c r="A15" t="inlineStr">
        <is>
          <t>2022-01-18</t>
        </is>
      </c>
      <c r="B15" t="n">
        <v>1</v>
      </c>
      <c r="C15" t="n">
        <v>1.1367</v>
      </c>
      <c r="D15" t="n">
        <v>0.83673</v>
      </c>
      <c r="E15" t="n">
        <v>10.3185</v>
      </c>
      <c r="F15" t="n">
        <v>7.4425</v>
      </c>
      <c r="G15" t="n">
        <v>1.0414</v>
      </c>
      <c r="H15" t="n">
        <v>130.39</v>
      </c>
      <c r="I15" t="n">
        <v>1.4228</v>
      </c>
      <c r="J15" t="n">
        <v>1.5833</v>
      </c>
      <c r="K15" t="n">
        <v>9.963800000000001</v>
      </c>
    </row>
    <row r="16">
      <c r="A16" t="inlineStr">
        <is>
          <t>2022-01-19</t>
        </is>
      </c>
      <c r="B16" t="n">
        <v>1</v>
      </c>
      <c r="C16" t="n">
        <v>1.1345</v>
      </c>
      <c r="D16" t="n">
        <v>0.83168</v>
      </c>
      <c r="E16" t="n">
        <v>10.3428</v>
      </c>
      <c r="F16" t="n">
        <v>7.4419</v>
      </c>
      <c r="G16" t="n">
        <v>1.0383</v>
      </c>
      <c r="H16" t="n">
        <v>129.86</v>
      </c>
      <c r="I16" t="n">
        <v>1.4144</v>
      </c>
      <c r="J16" t="n">
        <v>1.5709</v>
      </c>
      <c r="K16" t="n">
        <v>9.9368</v>
      </c>
    </row>
    <row r="17">
      <c r="A17" t="inlineStr">
        <is>
          <t>2022-01-20</t>
        </is>
      </c>
      <c r="B17" t="n">
        <v>1</v>
      </c>
      <c r="C17" t="n">
        <v>1.1338</v>
      </c>
      <c r="D17" t="n">
        <v>0.83265</v>
      </c>
      <c r="E17" t="n">
        <v>10.3708</v>
      </c>
      <c r="F17" t="n">
        <v>7.4424</v>
      </c>
      <c r="G17" t="n">
        <v>1.0382</v>
      </c>
      <c r="H17" t="n">
        <v>129.53</v>
      </c>
      <c r="I17" t="n">
        <v>1.4158</v>
      </c>
      <c r="J17" t="n">
        <v>1.5662</v>
      </c>
      <c r="K17" t="n">
        <v>9.957800000000001</v>
      </c>
    </row>
    <row r="18">
      <c r="A18" t="inlineStr">
        <is>
          <t>2022-01-21</t>
        </is>
      </c>
      <c r="B18" t="n">
        <v>1</v>
      </c>
      <c r="C18" t="n">
        <v>1.1348</v>
      </c>
      <c r="D18" t="n">
        <v>0.83633</v>
      </c>
      <c r="E18" t="n">
        <v>10.414</v>
      </c>
      <c r="F18" t="n">
        <v>7.4431</v>
      </c>
      <c r="G18" t="n">
        <v>1.0353</v>
      </c>
      <c r="H18" t="n">
        <v>129.14</v>
      </c>
      <c r="I18" t="n">
        <v>1.4211</v>
      </c>
      <c r="J18" t="n">
        <v>1.5774</v>
      </c>
      <c r="K18" t="n">
        <v>10.0523</v>
      </c>
    </row>
    <row r="19">
      <c r="A19" t="inlineStr">
        <is>
          <t>2022-01-24</t>
        </is>
      </c>
      <c r="B19" t="n">
        <v>1</v>
      </c>
      <c r="C19" t="n">
        <v>1.1304</v>
      </c>
      <c r="D19" t="n">
        <v>0.8380300000000001</v>
      </c>
      <c r="E19" t="n">
        <v>10.5038</v>
      </c>
      <c r="F19" t="n">
        <v>7.4431</v>
      </c>
      <c r="G19" t="n">
        <v>1.0308</v>
      </c>
      <c r="H19" t="n">
        <v>128.62</v>
      </c>
      <c r="I19" t="n">
        <v>1.4269</v>
      </c>
      <c r="J19" t="n">
        <v>1.5866</v>
      </c>
      <c r="K19" t="n">
        <v>10.1638</v>
      </c>
    </row>
    <row r="20">
      <c r="A20" t="inlineStr">
        <is>
          <t>2022-01-25</t>
        </is>
      </c>
      <c r="B20" t="n">
        <v>1</v>
      </c>
      <c r="C20" t="n">
        <v>1.1268</v>
      </c>
      <c r="D20" t="n">
        <v>0.83713</v>
      </c>
      <c r="E20" t="n">
        <v>10.502</v>
      </c>
      <c r="F20" t="n">
        <v>7.4437</v>
      </c>
      <c r="G20" t="n">
        <v>1.0364</v>
      </c>
      <c r="H20" t="n">
        <v>128.49</v>
      </c>
      <c r="I20" t="n">
        <v>1.4247</v>
      </c>
      <c r="J20" t="n">
        <v>1.5814</v>
      </c>
      <c r="K20" t="n">
        <v>10.1385</v>
      </c>
    </row>
    <row r="21">
      <c r="A21" t="inlineStr">
        <is>
          <t>2022-01-26</t>
        </is>
      </c>
      <c r="B21" t="n">
        <v>1</v>
      </c>
      <c r="C21" t="n">
        <v>1.1277</v>
      </c>
      <c r="D21" t="n">
        <v>0.83458</v>
      </c>
      <c r="E21" t="n">
        <v>10.4493</v>
      </c>
      <c r="F21" t="n">
        <v>7.442</v>
      </c>
      <c r="G21" t="n">
        <v>1.0386</v>
      </c>
      <c r="H21" t="n">
        <v>128.86</v>
      </c>
      <c r="I21" t="n">
        <v>1.4173</v>
      </c>
      <c r="J21" t="n">
        <v>1.5727</v>
      </c>
      <c r="K21" t="n">
        <v>10.0115</v>
      </c>
    </row>
    <row r="22">
      <c r="A22" t="inlineStr">
        <is>
          <t>2022-01-27</t>
        </is>
      </c>
      <c r="B22" t="n">
        <v>1</v>
      </c>
      <c r="C22" t="n">
        <v>1.116</v>
      </c>
      <c r="D22" t="n">
        <v>0.83368</v>
      </c>
      <c r="E22" t="n">
        <v>10.445</v>
      </c>
      <c r="F22" t="n">
        <v>7.4428</v>
      </c>
      <c r="G22" t="n">
        <v>1.0391</v>
      </c>
      <c r="H22" t="n">
        <v>128.74</v>
      </c>
      <c r="I22" t="n">
        <v>1.4161</v>
      </c>
      <c r="J22" t="n">
        <v>1.5771</v>
      </c>
      <c r="K22" t="n">
        <v>9.9903</v>
      </c>
    </row>
    <row r="23">
      <c r="A23" t="inlineStr">
        <is>
          <t>2022-01-28</t>
        </is>
      </c>
      <c r="B23" t="n">
        <v>1</v>
      </c>
      <c r="C23" t="n">
        <v>1.1138</v>
      </c>
      <c r="D23" t="n">
        <v>0.83178</v>
      </c>
      <c r="E23" t="n">
        <v>10.552</v>
      </c>
      <c r="F23" t="n">
        <v>7.4432</v>
      </c>
      <c r="G23" t="n">
        <v>1.0378</v>
      </c>
      <c r="H23" t="n">
        <v>128.68</v>
      </c>
      <c r="I23" t="n">
        <v>1.4239</v>
      </c>
      <c r="J23" t="n">
        <v>1.5971</v>
      </c>
      <c r="K23" t="n">
        <v>10.026</v>
      </c>
    </row>
    <row r="24">
      <c r="A24" t="inlineStr">
        <is>
          <t>2022-01-31</t>
        </is>
      </c>
      <c r="B24" t="n">
        <v>1</v>
      </c>
      <c r="C24" t="n">
        <v>1.1156</v>
      </c>
      <c r="D24" t="n">
        <v>0.83153</v>
      </c>
      <c r="E24" t="n">
        <v>10.489</v>
      </c>
      <c r="F24" t="n">
        <v>7.4419</v>
      </c>
      <c r="G24" t="n">
        <v>1.0404</v>
      </c>
      <c r="H24" t="n">
        <v>128.79</v>
      </c>
      <c r="I24" t="n">
        <v>1.4233</v>
      </c>
      <c r="J24" t="n">
        <v>1.582</v>
      </c>
      <c r="K24" t="n">
        <v>10.0085</v>
      </c>
    </row>
    <row r="25">
      <c r="A25" t="inlineStr">
        <is>
          <t>2022-02-01</t>
        </is>
      </c>
      <c r="B25" t="n">
        <v>1</v>
      </c>
      <c r="C25" t="n">
        <v>1.126</v>
      </c>
      <c r="D25" t="n">
        <v>0.8349800000000001</v>
      </c>
      <c r="E25" t="n">
        <v>10.4438</v>
      </c>
      <c r="F25" t="n">
        <v>7.4407</v>
      </c>
      <c r="G25" t="n">
        <v>1.0374</v>
      </c>
      <c r="H25" t="n">
        <v>129.12</v>
      </c>
      <c r="I25" t="n">
        <v>1.4299</v>
      </c>
      <c r="J25" t="n">
        <v>1.5868</v>
      </c>
      <c r="K25" t="n">
        <v>9.963800000000001</v>
      </c>
    </row>
    <row r="26">
      <c r="A26" t="inlineStr">
        <is>
          <t>2022-02-02</t>
        </is>
      </c>
      <c r="B26" t="n">
        <v>1</v>
      </c>
      <c r="C26" t="n">
        <v>1.1323</v>
      </c>
      <c r="D26" t="n">
        <v>0.83395</v>
      </c>
      <c r="E26" t="n">
        <v>10.385</v>
      </c>
      <c r="F26" t="n">
        <v>7.4383</v>
      </c>
      <c r="G26" t="n">
        <v>1.0399</v>
      </c>
      <c r="H26" t="n">
        <v>129.37</v>
      </c>
      <c r="I26" t="n">
        <v>1.433</v>
      </c>
      <c r="J26" t="n">
        <v>1.5828</v>
      </c>
      <c r="K26" t="n">
        <v>9.922800000000001</v>
      </c>
    </row>
    <row r="27">
      <c r="A27" t="inlineStr">
        <is>
          <t>2022-02-03</t>
        </is>
      </c>
      <c r="B27" t="n">
        <v>1</v>
      </c>
      <c r="C27" t="n">
        <v>1.1286</v>
      </c>
      <c r="D27" t="n">
        <v>0.83208</v>
      </c>
      <c r="E27" t="n">
        <v>10.387</v>
      </c>
      <c r="F27" t="n">
        <v>7.4388</v>
      </c>
      <c r="G27" t="n">
        <v>1.0407</v>
      </c>
      <c r="H27" t="n">
        <v>129.63</v>
      </c>
      <c r="I27" t="n">
        <v>1.4334</v>
      </c>
      <c r="J27" t="n">
        <v>1.5849</v>
      </c>
      <c r="K27" t="n">
        <v>9.954499999999999</v>
      </c>
    </row>
    <row r="28">
      <c r="A28" t="inlineStr">
        <is>
          <t>2022-02-04</t>
        </is>
      </c>
      <c r="B28" t="n">
        <v>1</v>
      </c>
      <c r="C28" t="n">
        <v>1.1464</v>
      </c>
      <c r="D28" t="n">
        <v>0.84593</v>
      </c>
      <c r="E28" t="n">
        <v>10.4465</v>
      </c>
      <c r="F28" t="n">
        <v>7.4432</v>
      </c>
      <c r="G28" t="n">
        <v>1.0567</v>
      </c>
      <c r="H28" t="n">
        <v>131.72</v>
      </c>
      <c r="I28" t="n">
        <v>1.4583</v>
      </c>
      <c r="J28" t="n">
        <v>1.6165</v>
      </c>
      <c r="K28" t="n">
        <v>10.0483</v>
      </c>
    </row>
    <row r="29">
      <c r="A29" t="inlineStr">
        <is>
          <t>2022-02-07</t>
        </is>
      </c>
      <c r="B29" t="n">
        <v>1</v>
      </c>
      <c r="C29" t="n">
        <v>1.1447</v>
      </c>
      <c r="D29" t="n">
        <v>0.84685</v>
      </c>
      <c r="E29" t="n">
        <v>10.4483</v>
      </c>
      <c r="F29" t="n">
        <v>7.4443</v>
      </c>
      <c r="G29" t="n">
        <v>1.0571</v>
      </c>
      <c r="H29" t="n">
        <v>131.59</v>
      </c>
      <c r="I29" t="n">
        <v>1.4546</v>
      </c>
      <c r="J29" t="n">
        <v>1.6097</v>
      </c>
      <c r="K29" t="n">
        <v>10.0658</v>
      </c>
    </row>
    <row r="30">
      <c r="A30" t="inlineStr">
        <is>
          <t>2022-02-08</t>
        </is>
      </c>
      <c r="B30" t="n">
        <v>1</v>
      </c>
      <c r="C30" t="n">
        <v>1.1408</v>
      </c>
      <c r="D30" t="n">
        <v>0.84363</v>
      </c>
      <c r="E30" t="n">
        <v>10.4433</v>
      </c>
      <c r="F30" t="n">
        <v>7.4437</v>
      </c>
      <c r="G30" t="n">
        <v>1.0545</v>
      </c>
      <c r="H30" t="n">
        <v>131.68</v>
      </c>
      <c r="I30" t="n">
        <v>1.4505</v>
      </c>
      <c r="J30" t="n">
        <v>1.6025</v>
      </c>
      <c r="K30" t="n">
        <v>10.0758</v>
      </c>
    </row>
    <row r="31">
      <c r="A31" t="inlineStr">
        <is>
          <t>2022-02-09</t>
        </is>
      </c>
      <c r="B31" t="n">
        <v>1</v>
      </c>
      <c r="C31" t="n">
        <v>1.1435</v>
      </c>
      <c r="D31" t="n">
        <v>0.84255</v>
      </c>
      <c r="E31" t="n">
        <v>10.4075</v>
      </c>
      <c r="F31" t="n">
        <v>7.4437</v>
      </c>
      <c r="G31" t="n">
        <v>1.0555</v>
      </c>
      <c r="H31" t="n">
        <v>132.04</v>
      </c>
      <c r="I31" t="n">
        <v>1.4514</v>
      </c>
      <c r="J31" t="n">
        <v>1.5933</v>
      </c>
      <c r="K31" t="n">
        <v>10.0585</v>
      </c>
    </row>
    <row r="32">
      <c r="A32" t="inlineStr">
        <is>
          <t>2022-02-10</t>
        </is>
      </c>
      <c r="B32" t="n">
        <v>1</v>
      </c>
      <c r="C32" t="n">
        <v>1.1439</v>
      </c>
      <c r="D32" t="n">
        <v>0.84248</v>
      </c>
      <c r="E32" t="n">
        <v>10.5275</v>
      </c>
      <c r="F32" t="n">
        <v>7.4404</v>
      </c>
      <c r="G32" t="n">
        <v>1.0571</v>
      </c>
      <c r="H32" t="n">
        <v>132.42</v>
      </c>
      <c r="I32" t="n">
        <v>1.4498</v>
      </c>
      <c r="J32" t="n">
        <v>1.5894</v>
      </c>
      <c r="K32" t="n">
        <v>10.0693</v>
      </c>
    </row>
    <row r="33">
      <c r="A33" t="inlineStr">
        <is>
          <t>2022-02-11</t>
        </is>
      </c>
      <c r="B33" t="n">
        <v>1</v>
      </c>
      <c r="C33" t="n">
        <v>1.1417</v>
      </c>
      <c r="D33" t="n">
        <v>0.83958</v>
      </c>
      <c r="E33" t="n">
        <v>10.553</v>
      </c>
      <c r="F33" t="n">
        <v>7.44</v>
      </c>
      <c r="G33" t="n">
        <v>1.0557</v>
      </c>
      <c r="H33" t="n">
        <v>132.24</v>
      </c>
      <c r="I33" t="n">
        <v>1.4498</v>
      </c>
      <c r="J33" t="n">
        <v>1.5927</v>
      </c>
      <c r="K33" t="n">
        <v>10.0732</v>
      </c>
    </row>
    <row r="34">
      <c r="A34" t="inlineStr">
        <is>
          <t>2022-02-14</t>
        </is>
      </c>
      <c r="B34" t="n">
        <v>1</v>
      </c>
      <c r="C34" t="n">
        <v>1.1316</v>
      </c>
      <c r="D34" t="n">
        <v>0.8372000000000001</v>
      </c>
      <c r="E34" t="n">
        <v>10.6158</v>
      </c>
      <c r="F34" t="n">
        <v>7.4411</v>
      </c>
      <c r="G34" t="n">
        <v>1.0472</v>
      </c>
      <c r="H34" t="n">
        <v>130.6</v>
      </c>
      <c r="I34" t="n">
        <v>1.4431</v>
      </c>
      <c r="J34" t="n">
        <v>1.5902</v>
      </c>
      <c r="K34" t="n">
        <v>10.0693</v>
      </c>
    </row>
    <row r="35">
      <c r="A35" t="inlineStr">
        <is>
          <t>2022-02-15</t>
        </is>
      </c>
      <c r="B35" t="n">
        <v>1</v>
      </c>
      <c r="C35" t="n">
        <v>1.1345</v>
      </c>
      <c r="D35" t="n">
        <v>0.83765</v>
      </c>
      <c r="E35" t="n">
        <v>10.5739</v>
      </c>
      <c r="F35" t="n">
        <v>7.4422</v>
      </c>
      <c r="G35" t="n">
        <v>1.0483</v>
      </c>
      <c r="H35" t="n">
        <v>131.18</v>
      </c>
      <c r="I35" t="n">
        <v>1.4433</v>
      </c>
      <c r="J35" t="n">
        <v>1.5888</v>
      </c>
      <c r="K35" t="n">
        <v>10.0893</v>
      </c>
    </row>
    <row r="36">
      <c r="A36" t="inlineStr">
        <is>
          <t>2022-02-16</t>
        </is>
      </c>
      <c r="B36" t="n">
        <v>1</v>
      </c>
      <c r="C36" t="n">
        <v>1.1372</v>
      </c>
      <c r="D36" t="n">
        <v>0.8394</v>
      </c>
      <c r="E36" t="n">
        <v>10.5363</v>
      </c>
      <c r="F36" t="n">
        <v>7.441</v>
      </c>
      <c r="G36" t="n">
        <v>1.0516</v>
      </c>
      <c r="H36" t="n">
        <v>131.56</v>
      </c>
      <c r="I36" t="n">
        <v>1.4416</v>
      </c>
      <c r="J36" t="n">
        <v>1.5859</v>
      </c>
      <c r="K36" t="n">
        <v>10.1095</v>
      </c>
    </row>
    <row r="37">
      <c r="A37" t="inlineStr">
        <is>
          <t>2022-02-17</t>
        </is>
      </c>
      <c r="B37" t="n">
        <v>1</v>
      </c>
      <c r="C37" t="n">
        <v>1.137</v>
      </c>
      <c r="D37" t="n">
        <v>0.8349299999999999</v>
      </c>
      <c r="E37" t="n">
        <v>10.593</v>
      </c>
      <c r="F37" t="n">
        <v>7.4398</v>
      </c>
      <c r="G37" t="n">
        <v>1.0466</v>
      </c>
      <c r="H37" t="n">
        <v>130.84</v>
      </c>
      <c r="I37" t="n">
        <v>1.4439</v>
      </c>
      <c r="J37" t="n">
        <v>1.5786</v>
      </c>
      <c r="K37" t="n">
        <v>10.1225</v>
      </c>
    </row>
    <row r="38">
      <c r="A38" t="inlineStr">
        <is>
          <t>2022-02-18</t>
        </is>
      </c>
      <c r="B38" t="n">
        <v>1</v>
      </c>
      <c r="C38" t="n">
        <v>1.1354</v>
      </c>
      <c r="D38" t="n">
        <v>0.83425</v>
      </c>
      <c r="E38" t="n">
        <v>10.5796</v>
      </c>
      <c r="F38" t="n">
        <v>7.4382</v>
      </c>
      <c r="G38" t="n">
        <v>1.0452</v>
      </c>
      <c r="H38" t="n">
        <v>130.59</v>
      </c>
      <c r="I38" t="n">
        <v>1.4424</v>
      </c>
      <c r="J38" t="n">
        <v>1.5754</v>
      </c>
      <c r="K38" t="n">
        <v>10.1465</v>
      </c>
    </row>
    <row r="39">
      <c r="A39" t="inlineStr">
        <is>
          <t>2022-02-21</t>
        </is>
      </c>
      <c r="B39" t="n">
        <v>1</v>
      </c>
      <c r="C39" t="n">
        <v>1.1338</v>
      </c>
      <c r="D39" t="n">
        <v>0.8329800000000001</v>
      </c>
      <c r="E39" t="n">
        <v>10.6535</v>
      </c>
      <c r="F39" t="n">
        <v>7.4397</v>
      </c>
      <c r="G39" t="n">
        <v>1.0387</v>
      </c>
      <c r="H39" t="n">
        <v>130.2</v>
      </c>
      <c r="I39" t="n">
        <v>1.4454</v>
      </c>
      <c r="J39" t="n">
        <v>1.5751</v>
      </c>
      <c r="K39" t="n">
        <v>10.1738</v>
      </c>
    </row>
    <row r="40">
      <c r="A40" t="inlineStr">
        <is>
          <t>2022-02-22</t>
        </is>
      </c>
      <c r="B40" t="n">
        <v>1</v>
      </c>
      <c r="C40" t="n">
        <v>1.1342</v>
      </c>
      <c r="D40" t="n">
        <v>0.83685</v>
      </c>
      <c r="E40" t="n">
        <v>10.5996</v>
      </c>
      <c r="F40" t="n">
        <v>7.4392</v>
      </c>
      <c r="G40" t="n">
        <v>1.0422</v>
      </c>
      <c r="H40" t="n">
        <v>130.54</v>
      </c>
      <c r="I40" t="n">
        <v>1.4441</v>
      </c>
      <c r="J40" t="n">
        <v>1.5739</v>
      </c>
      <c r="K40" t="n">
        <v>10.1018</v>
      </c>
    </row>
    <row r="41">
      <c r="A41" t="inlineStr">
        <is>
          <t>2022-02-23</t>
        </is>
      </c>
      <c r="B41" t="n">
        <v>1</v>
      </c>
      <c r="C41" t="n">
        <v>1.1344</v>
      </c>
      <c r="D41" t="n">
        <v>0.83463</v>
      </c>
      <c r="E41" t="n">
        <v>10.5658</v>
      </c>
      <c r="F41" t="n">
        <v>7.4388</v>
      </c>
      <c r="G41" t="n">
        <v>1.0431</v>
      </c>
      <c r="H41" t="n">
        <v>130.58</v>
      </c>
      <c r="I41" t="n">
        <v>1.4394</v>
      </c>
      <c r="J41" t="n">
        <v>1.5592</v>
      </c>
      <c r="K41" t="n">
        <v>10.0335</v>
      </c>
    </row>
    <row r="42">
      <c r="A42" t="inlineStr">
        <is>
          <t>2022-02-24</t>
        </is>
      </c>
      <c r="B42" t="n">
        <v>1</v>
      </c>
      <c r="C42" t="n">
        <v>1.1163</v>
      </c>
      <c r="D42" t="n">
        <v>0.83463</v>
      </c>
      <c r="E42" t="n">
        <v>10.7338</v>
      </c>
      <c r="F42" t="n">
        <v>7.4405</v>
      </c>
      <c r="G42" t="n">
        <v>1.032</v>
      </c>
      <c r="H42" t="n">
        <v>128.28</v>
      </c>
      <c r="I42" t="n">
        <v>1.4316</v>
      </c>
      <c r="J42" t="n">
        <v>1.5593</v>
      </c>
      <c r="K42" t="n">
        <v>10.0878</v>
      </c>
    </row>
    <row r="43">
      <c r="A43" t="inlineStr">
        <is>
          <t>2022-02-25</t>
        </is>
      </c>
      <c r="B43" t="n">
        <v>1</v>
      </c>
      <c r="C43" t="n">
        <v>1.1216</v>
      </c>
      <c r="D43" t="n">
        <v>0.8374</v>
      </c>
      <c r="E43" t="n">
        <v>10.5848</v>
      </c>
      <c r="F43" t="n">
        <v>7.4418</v>
      </c>
      <c r="G43" t="n">
        <v>1.0398</v>
      </c>
      <c r="H43" t="n">
        <v>129.64</v>
      </c>
      <c r="I43" t="n">
        <v>1.4325</v>
      </c>
      <c r="J43" t="n">
        <v>1.5541</v>
      </c>
      <c r="K43" t="n">
        <v>9.9756</v>
      </c>
    </row>
    <row r="44">
      <c r="A44" t="inlineStr">
        <is>
          <t>2022-02-28</t>
        </is>
      </c>
      <c r="B44" t="n">
        <v>1</v>
      </c>
      <c r="C44" t="n">
        <v>1.1199</v>
      </c>
      <c r="D44" t="n">
        <v>0.8355</v>
      </c>
      <c r="E44" t="n">
        <v>10.6055</v>
      </c>
      <c r="F44" t="n">
        <v>7.4404</v>
      </c>
      <c r="G44" t="n">
        <v>1.0336</v>
      </c>
      <c r="H44" t="n">
        <v>129.31</v>
      </c>
      <c r="I44" t="n">
        <v>1.4264</v>
      </c>
      <c r="J44" t="n">
        <v>1.5508</v>
      </c>
      <c r="K44" t="n">
        <v>9.9465</v>
      </c>
    </row>
    <row r="45">
      <c r="A45" t="inlineStr">
        <is>
          <t>2022-03-01</t>
        </is>
      </c>
      <c r="B45" t="n">
        <v>1</v>
      </c>
      <c r="C45" t="n">
        <v>1.1162</v>
      </c>
      <c r="D45" t="n">
        <v>0.8329</v>
      </c>
      <c r="E45" t="n">
        <v>10.6893</v>
      </c>
      <c r="F45" t="n">
        <v>7.4377</v>
      </c>
      <c r="G45" t="n">
        <v>1.0247</v>
      </c>
      <c r="H45" t="n">
        <v>128.15</v>
      </c>
      <c r="I45" t="n">
        <v>1.4158</v>
      </c>
      <c r="J45" t="n">
        <v>1.5365</v>
      </c>
      <c r="K45" t="n">
        <v>9.8598</v>
      </c>
    </row>
    <row r="46">
      <c r="A46" t="inlineStr">
        <is>
          <t>2022-03-02</t>
        </is>
      </c>
      <c r="B46" t="n">
        <v>1</v>
      </c>
      <c r="C46" t="n">
        <v>1.1106</v>
      </c>
      <c r="D46" t="n">
        <v>0.83316</v>
      </c>
      <c r="E46" t="n">
        <v>10.788</v>
      </c>
      <c r="F46" t="n">
        <v>7.4387</v>
      </c>
      <c r="G46" t="n">
        <v>1.0216</v>
      </c>
      <c r="H46" t="n">
        <v>128.08</v>
      </c>
      <c r="I46" t="n">
        <v>1.4088</v>
      </c>
      <c r="J46" t="n">
        <v>1.5272</v>
      </c>
      <c r="K46" t="n">
        <v>9.8826</v>
      </c>
    </row>
    <row r="47">
      <c r="A47" t="inlineStr">
        <is>
          <t>2022-03-03</t>
        </is>
      </c>
      <c r="B47" t="n">
        <v>1</v>
      </c>
      <c r="C47" t="n">
        <v>1.1076</v>
      </c>
      <c r="D47" t="n">
        <v>0.82773</v>
      </c>
      <c r="E47" t="n">
        <v>10.7688</v>
      </c>
      <c r="F47" t="n">
        <v>7.4399</v>
      </c>
      <c r="G47" t="n">
        <v>1.0192</v>
      </c>
      <c r="H47" t="n">
        <v>128.18</v>
      </c>
      <c r="I47" t="n">
        <v>1.3992</v>
      </c>
      <c r="J47" t="n">
        <v>1.5139</v>
      </c>
      <c r="K47" t="n">
        <v>9.841799999999999</v>
      </c>
    </row>
    <row r="48">
      <c r="A48" t="inlineStr">
        <is>
          <t>2022-03-04</t>
        </is>
      </c>
      <c r="B48" t="n">
        <v>1</v>
      </c>
      <c r="C48" t="n">
        <v>1.0929</v>
      </c>
      <c r="D48" t="n">
        <v>0.8238799999999999</v>
      </c>
      <c r="E48" t="n">
        <v>10.7935</v>
      </c>
      <c r="F48" t="n">
        <v>7.4394</v>
      </c>
      <c r="G48" t="n">
        <v>1.0056</v>
      </c>
      <c r="H48" t="n">
        <v>126.17</v>
      </c>
      <c r="I48" t="n">
        <v>1.3937</v>
      </c>
      <c r="J48" t="n">
        <v>1.4872</v>
      </c>
      <c r="K48" t="n">
        <v>9.835800000000001</v>
      </c>
    </row>
    <row r="49">
      <c r="A49" t="inlineStr">
        <is>
          <t>2022-03-07</t>
        </is>
      </c>
      <c r="B49" t="n">
        <v>1</v>
      </c>
      <c r="C49" t="n">
        <v>1.0895</v>
      </c>
      <c r="D49" t="n">
        <v>0.82625</v>
      </c>
      <c r="E49" t="n">
        <v>10.8573</v>
      </c>
      <c r="F49" t="n">
        <v>7.4406</v>
      </c>
      <c r="G49" t="n">
        <v>1.0069</v>
      </c>
      <c r="H49" t="n">
        <v>125.55</v>
      </c>
      <c r="I49" t="n">
        <v>1.3864</v>
      </c>
      <c r="J49" t="n">
        <v>1.4751</v>
      </c>
      <c r="K49" t="n">
        <v>9.8325</v>
      </c>
    </row>
    <row r="50">
      <c r="A50" t="inlineStr">
        <is>
          <t>2022-03-08</t>
        </is>
      </c>
      <c r="B50" t="n">
        <v>1</v>
      </c>
      <c r="C50" t="n">
        <v>1.0892</v>
      </c>
      <c r="D50" t="n">
        <v>0.83185</v>
      </c>
      <c r="E50" t="n">
        <v>10.8803</v>
      </c>
      <c r="F50" t="n">
        <v>7.4441</v>
      </c>
      <c r="G50" t="n">
        <v>1.0111</v>
      </c>
      <c r="H50" t="n">
        <v>126.03</v>
      </c>
      <c r="I50" t="n">
        <v>1.3978</v>
      </c>
      <c r="J50" t="n">
        <v>1.4971</v>
      </c>
      <c r="K50" t="n">
        <v>9.7925</v>
      </c>
    </row>
    <row r="51">
      <c r="A51" t="inlineStr">
        <is>
          <t>2022-03-09</t>
        </is>
      </c>
      <c r="B51" t="n">
        <v>1</v>
      </c>
      <c r="C51" t="n">
        <v>1.0993</v>
      </c>
      <c r="D51" t="n">
        <v>0.8357</v>
      </c>
      <c r="E51" t="n">
        <v>10.734</v>
      </c>
      <c r="F51" t="n">
        <v>7.444</v>
      </c>
      <c r="G51" t="n">
        <v>1.0198</v>
      </c>
      <c r="H51" t="n">
        <v>127.31</v>
      </c>
      <c r="I51" t="n">
        <v>1.4108</v>
      </c>
      <c r="J51" t="n">
        <v>1.4991</v>
      </c>
      <c r="K51" t="n">
        <v>9.798</v>
      </c>
    </row>
    <row r="52">
      <c r="A52" t="inlineStr">
        <is>
          <t>2022-03-10</t>
        </is>
      </c>
      <c r="B52" t="n">
        <v>1</v>
      </c>
      <c r="C52" t="n">
        <v>1.1084</v>
      </c>
      <c r="D52" t="n">
        <v>0.84175</v>
      </c>
      <c r="E52" t="n">
        <v>10.7073</v>
      </c>
      <c r="F52" t="n">
        <v>7.4401</v>
      </c>
      <c r="G52" t="n">
        <v>1.027</v>
      </c>
      <c r="H52" t="n">
        <v>128.54</v>
      </c>
      <c r="I52" t="n">
        <v>1.4189</v>
      </c>
      <c r="J52" t="n">
        <v>1.5109</v>
      </c>
      <c r="K52" t="n">
        <v>9.919</v>
      </c>
    </row>
    <row r="53">
      <c r="A53" t="inlineStr">
        <is>
          <t>2022-03-11</t>
        </is>
      </c>
      <c r="B53" t="n">
        <v>1</v>
      </c>
      <c r="C53" t="n">
        <v>1.099</v>
      </c>
      <c r="D53" t="n">
        <v>0.8397</v>
      </c>
      <c r="E53" t="n">
        <v>10.646</v>
      </c>
      <c r="F53" t="n">
        <v>7.4402</v>
      </c>
      <c r="G53" t="n">
        <v>1.023</v>
      </c>
      <c r="H53" t="n">
        <v>128.46</v>
      </c>
      <c r="I53" t="n">
        <v>1.4024</v>
      </c>
      <c r="J53" t="n">
        <v>1.5017</v>
      </c>
      <c r="K53" t="n">
        <v>9.8033</v>
      </c>
    </row>
    <row r="54">
      <c r="A54" t="inlineStr">
        <is>
          <t>2022-03-14</t>
        </is>
      </c>
      <c r="B54" t="n">
        <v>1</v>
      </c>
      <c r="C54" t="n">
        <v>1.096</v>
      </c>
      <c r="D54" t="n">
        <v>0.83915</v>
      </c>
      <c r="E54" t="n">
        <v>10.5368</v>
      </c>
      <c r="F54" t="n">
        <v>7.4405</v>
      </c>
      <c r="G54" t="n">
        <v>1.0249</v>
      </c>
      <c r="H54" t="n">
        <v>129.3</v>
      </c>
      <c r="I54" t="n">
        <v>1.3978</v>
      </c>
      <c r="J54" t="n">
        <v>1.5137</v>
      </c>
      <c r="K54" t="n">
        <v>9.8588</v>
      </c>
    </row>
    <row r="55">
      <c r="A55" t="inlineStr">
        <is>
          <t>2022-03-15</t>
        </is>
      </c>
      <c r="B55" t="n">
        <v>1</v>
      </c>
      <c r="C55" t="n">
        <v>1.0991</v>
      </c>
      <c r="D55" t="n">
        <v>0.84053</v>
      </c>
      <c r="E55" t="n">
        <v>10.526</v>
      </c>
      <c r="F55" t="n">
        <v>7.441</v>
      </c>
      <c r="G55" t="n">
        <v>1.0322</v>
      </c>
      <c r="H55" t="n">
        <v>129.67</v>
      </c>
      <c r="I55" t="n">
        <v>1.4099</v>
      </c>
      <c r="J55" t="n">
        <v>1.5234</v>
      </c>
      <c r="K55" t="n">
        <v>9.849</v>
      </c>
    </row>
    <row r="56">
      <c r="A56" t="inlineStr">
        <is>
          <t>2022-03-16</t>
        </is>
      </c>
      <c r="B56" t="n">
        <v>1</v>
      </c>
      <c r="C56" t="n">
        <v>1.0994</v>
      </c>
      <c r="D56" t="n">
        <v>0.83988</v>
      </c>
      <c r="E56" t="n">
        <v>10.4205</v>
      </c>
      <c r="F56" t="n">
        <v>7.4412</v>
      </c>
      <c r="G56" t="n">
        <v>1.0336</v>
      </c>
      <c r="H56" t="n">
        <v>130.05</v>
      </c>
      <c r="I56" t="n">
        <v>1.3967</v>
      </c>
      <c r="J56" t="n">
        <v>1.5165</v>
      </c>
      <c r="K56" t="n">
        <v>9.7988</v>
      </c>
    </row>
    <row r="57">
      <c r="A57" t="inlineStr">
        <is>
          <t>2022-03-17</t>
        </is>
      </c>
      <c r="B57" t="n">
        <v>1</v>
      </c>
      <c r="C57" t="n">
        <v>1.1051</v>
      </c>
      <c r="D57" t="n">
        <v>0.84315</v>
      </c>
      <c r="E57" t="n">
        <v>10.4503</v>
      </c>
      <c r="F57" t="n">
        <v>7.4439</v>
      </c>
      <c r="G57" t="n">
        <v>1.0385</v>
      </c>
      <c r="H57" t="n">
        <v>131.27</v>
      </c>
      <c r="I57" t="n">
        <v>1.3998</v>
      </c>
      <c r="J57" t="n">
        <v>1.5055</v>
      </c>
      <c r="K57" t="n">
        <v>9.779999999999999</v>
      </c>
    </row>
    <row r="58">
      <c r="A58" t="inlineStr">
        <is>
          <t>2022-03-18</t>
        </is>
      </c>
      <c r="B58" t="n">
        <v>1</v>
      </c>
      <c r="C58" t="n">
        <v>1.1008</v>
      </c>
      <c r="D58" t="n">
        <v>0.8392500000000001</v>
      </c>
      <c r="E58" t="n">
        <v>10.4303</v>
      </c>
      <c r="F58" t="n">
        <v>7.4423</v>
      </c>
      <c r="G58" t="n">
        <v>1.0314</v>
      </c>
      <c r="H58" t="n">
        <v>131.4</v>
      </c>
      <c r="I58" t="n">
        <v>1.3911</v>
      </c>
      <c r="J58" t="n">
        <v>1.4945</v>
      </c>
      <c r="K58" t="n">
        <v>9.694000000000001</v>
      </c>
    </row>
    <row r="59">
      <c r="A59" t="inlineStr">
        <is>
          <t>2022-03-21</t>
        </is>
      </c>
      <c r="B59" t="n">
        <v>1</v>
      </c>
      <c r="C59" t="n">
        <v>1.1038</v>
      </c>
      <c r="D59" t="n">
        <v>0.83775</v>
      </c>
      <c r="E59" t="n">
        <v>10.4088</v>
      </c>
      <c r="F59" t="n">
        <v>7.4411</v>
      </c>
      <c r="G59" t="n">
        <v>1.0278</v>
      </c>
      <c r="H59" t="n">
        <v>131.57</v>
      </c>
      <c r="I59" t="n">
        <v>1.3898</v>
      </c>
      <c r="J59" t="n">
        <v>1.4897</v>
      </c>
      <c r="K59" t="n">
        <v>9.657500000000001</v>
      </c>
    </row>
    <row r="60">
      <c r="A60" t="inlineStr">
        <is>
          <t>2022-03-22</t>
        </is>
      </c>
      <c r="B60" t="n">
        <v>1</v>
      </c>
      <c r="C60" t="n">
        <v>1.1024</v>
      </c>
      <c r="D60" t="n">
        <v>0.83228</v>
      </c>
      <c r="E60" t="n">
        <v>10.3822</v>
      </c>
      <c r="F60" t="n">
        <v>7.4402</v>
      </c>
      <c r="G60" t="n">
        <v>1.0275</v>
      </c>
      <c r="H60" t="n">
        <v>132.96</v>
      </c>
      <c r="I60" t="n">
        <v>1.3867</v>
      </c>
      <c r="J60" t="n">
        <v>1.4802</v>
      </c>
      <c r="K60" t="n">
        <v>9.6233</v>
      </c>
    </row>
    <row r="61">
      <c r="A61" t="inlineStr">
        <is>
          <t>2022-03-23</t>
        </is>
      </c>
      <c r="B61" t="n">
        <v>1</v>
      </c>
      <c r="C61" t="n">
        <v>1.0985</v>
      </c>
      <c r="D61" t="n">
        <v>0.8328</v>
      </c>
      <c r="E61" t="n">
        <v>10.4005</v>
      </c>
      <c r="F61" t="n">
        <v>7.4381</v>
      </c>
      <c r="G61" t="n">
        <v>1.0269</v>
      </c>
      <c r="H61" t="n">
        <v>132.65</v>
      </c>
      <c r="I61" t="n">
        <v>1.384</v>
      </c>
      <c r="J61" t="n">
        <v>1.4728</v>
      </c>
      <c r="K61" t="n">
        <v>9.6425</v>
      </c>
    </row>
    <row r="62">
      <c r="A62" t="inlineStr">
        <is>
          <t>2022-03-24</t>
        </is>
      </c>
      <c r="B62" t="n">
        <v>1</v>
      </c>
      <c r="C62" t="n">
        <v>1.0978</v>
      </c>
      <c r="D62" t="n">
        <v>0.83288</v>
      </c>
      <c r="E62" t="n">
        <v>10.3555</v>
      </c>
      <c r="F62" t="n">
        <v>7.4397</v>
      </c>
      <c r="G62" t="n">
        <v>1.0225</v>
      </c>
      <c r="H62" t="n">
        <v>133.71</v>
      </c>
      <c r="I62" t="n">
        <v>1.3806</v>
      </c>
      <c r="J62" t="n">
        <v>1.4668</v>
      </c>
      <c r="K62" t="n">
        <v>9.4923</v>
      </c>
    </row>
    <row r="63">
      <c r="A63" t="inlineStr">
        <is>
          <t>2022-03-25</t>
        </is>
      </c>
      <c r="B63" t="n">
        <v>1</v>
      </c>
      <c r="C63" t="n">
        <v>1.1002</v>
      </c>
      <c r="D63" t="n">
        <v>0.8338</v>
      </c>
      <c r="E63" t="n">
        <v>10.3505</v>
      </c>
      <c r="F63" t="n">
        <v>7.4404</v>
      </c>
      <c r="G63" t="n">
        <v>1.0207</v>
      </c>
      <c r="H63" t="n">
        <v>134.07</v>
      </c>
      <c r="I63" t="n">
        <v>1.3781</v>
      </c>
      <c r="J63" t="n">
        <v>1.4624</v>
      </c>
      <c r="K63" t="n">
        <v>9.5205</v>
      </c>
    </row>
    <row r="64">
      <c r="A64" t="inlineStr">
        <is>
          <t>2022-03-28</t>
        </is>
      </c>
      <c r="B64" t="n">
        <v>1</v>
      </c>
      <c r="C64" t="n">
        <v>1.0966</v>
      </c>
      <c r="D64" t="n">
        <v>0.83643</v>
      </c>
      <c r="E64" t="n">
        <v>10.4225</v>
      </c>
      <c r="F64" t="n">
        <v>7.4393</v>
      </c>
      <c r="G64" t="n">
        <v>1.0257</v>
      </c>
      <c r="H64" t="n">
        <v>135.93</v>
      </c>
      <c r="I64" t="n">
        <v>1.3702</v>
      </c>
      <c r="J64" t="n">
        <v>1.459</v>
      </c>
      <c r="K64" t="n">
        <v>9.5123</v>
      </c>
    </row>
    <row r="65">
      <c r="A65" t="inlineStr">
        <is>
          <t>2022-03-29</t>
        </is>
      </c>
      <c r="B65" t="n">
        <v>1</v>
      </c>
      <c r="C65" t="n">
        <v>1.1085</v>
      </c>
      <c r="D65" t="n">
        <v>0.8444</v>
      </c>
      <c r="E65" t="n">
        <v>10.329</v>
      </c>
      <c r="F65" t="n">
        <v>7.4388</v>
      </c>
      <c r="G65" t="n">
        <v>1.0362</v>
      </c>
      <c r="H65" t="n">
        <v>136.66</v>
      </c>
      <c r="I65" t="n">
        <v>1.387</v>
      </c>
      <c r="J65" t="n">
        <v>1.4795</v>
      </c>
      <c r="K65" t="n">
        <v>9.599500000000001</v>
      </c>
    </row>
    <row r="66">
      <c r="A66" t="inlineStr">
        <is>
          <t>2022-03-30</t>
        </is>
      </c>
      <c r="B66" t="n">
        <v>1</v>
      </c>
      <c r="C66" t="n">
        <v>1.1126</v>
      </c>
      <c r="D66" t="n">
        <v>0.84563</v>
      </c>
      <c r="E66" t="n">
        <v>10.3498</v>
      </c>
      <c r="F66" t="n">
        <v>7.4391</v>
      </c>
      <c r="G66" t="n">
        <v>1.0309</v>
      </c>
      <c r="H66" t="n">
        <v>135.47</v>
      </c>
      <c r="I66" t="n">
        <v>1.3891</v>
      </c>
      <c r="J66" t="n">
        <v>1.4809</v>
      </c>
      <c r="K66" t="n">
        <v>9.639799999999999</v>
      </c>
    </row>
    <row r="67">
      <c r="A67" t="inlineStr">
        <is>
          <t>2022-03-31</t>
        </is>
      </c>
      <c r="B67" t="n">
        <v>1</v>
      </c>
      <c r="C67" t="n">
        <v>1.1101</v>
      </c>
      <c r="D67" t="n">
        <v>0.84595</v>
      </c>
      <c r="E67" t="n">
        <v>10.337</v>
      </c>
      <c r="F67" t="n">
        <v>7.4379</v>
      </c>
      <c r="G67" t="n">
        <v>1.0267</v>
      </c>
      <c r="H67" t="n">
        <v>135.17</v>
      </c>
      <c r="I67" t="n">
        <v>1.3896</v>
      </c>
      <c r="J67" t="n">
        <v>1.4829</v>
      </c>
      <c r="K67" t="n">
        <v>9.711</v>
      </c>
    </row>
    <row r="68">
      <c r="A68" t="inlineStr">
        <is>
          <t>2022-04-01</t>
        </is>
      </c>
      <c r="B68" t="n">
        <v>1</v>
      </c>
      <c r="C68" t="n">
        <v>1.1052</v>
      </c>
      <c r="D68" t="n">
        <v>0.84145</v>
      </c>
      <c r="E68" t="n">
        <v>10.332</v>
      </c>
      <c r="F68" t="n">
        <v>7.4388</v>
      </c>
      <c r="G68" t="n">
        <v>1.0217</v>
      </c>
      <c r="H68" t="n">
        <v>135.35</v>
      </c>
      <c r="I68" t="n">
        <v>1.3805</v>
      </c>
      <c r="J68" t="n">
        <v>1.4696</v>
      </c>
      <c r="K68" t="n">
        <v>9.662800000000001</v>
      </c>
    </row>
    <row r="69">
      <c r="A69" t="inlineStr">
        <is>
          <t>2022-04-04</t>
        </is>
      </c>
      <c r="B69" t="n">
        <v>1</v>
      </c>
      <c r="C69" t="n">
        <v>1.1005</v>
      </c>
      <c r="D69" t="n">
        <v>0.8389</v>
      </c>
      <c r="E69" t="n">
        <v>10.3849</v>
      </c>
      <c r="F69" t="n">
        <v>7.4385</v>
      </c>
      <c r="G69" t="n">
        <v>1.0203</v>
      </c>
      <c r="H69" t="n">
        <v>135.08</v>
      </c>
      <c r="I69" t="n">
        <v>1.3749</v>
      </c>
      <c r="J69" t="n">
        <v>1.4651</v>
      </c>
      <c r="K69" t="n">
        <v>9.5489</v>
      </c>
    </row>
    <row r="70">
      <c r="A70" t="inlineStr">
        <is>
          <t>2022-04-05</t>
        </is>
      </c>
      <c r="B70" t="n">
        <v>1</v>
      </c>
      <c r="C70" t="n">
        <v>1.0969</v>
      </c>
      <c r="D70" t="n">
        <v>0.8349</v>
      </c>
      <c r="E70" t="n">
        <v>10.2593</v>
      </c>
      <c r="F70" t="n">
        <v>7.4378</v>
      </c>
      <c r="G70" t="n">
        <v>1.0141</v>
      </c>
      <c r="H70" t="n">
        <v>134.76</v>
      </c>
      <c r="I70" t="n">
        <v>1.3647</v>
      </c>
      <c r="J70" t="n">
        <v>1.4374</v>
      </c>
      <c r="K70" t="n">
        <v>9.5398</v>
      </c>
    </row>
    <row r="71">
      <c r="A71" t="inlineStr">
        <is>
          <t>2022-04-06</t>
        </is>
      </c>
      <c r="B71" t="n">
        <v>1</v>
      </c>
      <c r="C71" t="n">
        <v>1.0923</v>
      </c>
      <c r="D71" t="n">
        <v>0.83473</v>
      </c>
      <c r="E71" t="n">
        <v>10.2855</v>
      </c>
      <c r="F71" t="n">
        <v>7.4378</v>
      </c>
      <c r="G71" t="n">
        <v>1.0187</v>
      </c>
      <c r="H71" t="n">
        <v>135.3</v>
      </c>
      <c r="I71" t="n">
        <v>1.3647</v>
      </c>
      <c r="J71" t="n">
        <v>1.4431</v>
      </c>
      <c r="K71" t="n">
        <v>9.552300000000001</v>
      </c>
    </row>
    <row r="72">
      <c r="A72" t="inlineStr">
        <is>
          <t>2022-04-07</t>
        </is>
      </c>
      <c r="B72" t="n">
        <v>1</v>
      </c>
      <c r="C72" t="n">
        <v>1.0916</v>
      </c>
      <c r="D72" t="n">
        <v>0.8345</v>
      </c>
      <c r="E72" t="n">
        <v>10.313</v>
      </c>
      <c r="F72" t="n">
        <v>7.4378</v>
      </c>
      <c r="G72" t="n">
        <v>1.0185</v>
      </c>
      <c r="H72" t="n">
        <v>135.32</v>
      </c>
      <c r="I72" t="n">
        <v>1.3704</v>
      </c>
      <c r="J72" t="n">
        <v>1.4578</v>
      </c>
      <c r="K72" t="n">
        <v>9.5595</v>
      </c>
    </row>
    <row r="73">
      <c r="A73" t="inlineStr">
        <is>
          <t>2022-04-08</t>
        </is>
      </c>
      <c r="B73" t="n">
        <v>1</v>
      </c>
      <c r="C73" t="n">
        <v>1.0861</v>
      </c>
      <c r="D73" t="n">
        <v>0.83355</v>
      </c>
      <c r="E73" t="n">
        <v>10.2768</v>
      </c>
      <c r="F73" t="n">
        <v>7.4372</v>
      </c>
      <c r="G73" t="n">
        <v>1.0155</v>
      </c>
      <c r="H73" t="n">
        <v>134.87</v>
      </c>
      <c r="I73" t="n">
        <v>1.3675</v>
      </c>
      <c r="J73" t="n">
        <v>1.4552</v>
      </c>
      <c r="K73" t="n">
        <v>9.507999999999999</v>
      </c>
    </row>
    <row r="74">
      <c r="A74" t="inlineStr">
        <is>
          <t>2022-04-11</t>
        </is>
      </c>
      <c r="B74" t="n">
        <v>1</v>
      </c>
      <c r="C74" t="n">
        <v>1.09</v>
      </c>
      <c r="D74" t="n">
        <v>0.83693</v>
      </c>
      <c r="E74" t="n">
        <v>10.3128</v>
      </c>
      <c r="F74" t="n">
        <v>7.4375</v>
      </c>
      <c r="G74" t="n">
        <v>1.018</v>
      </c>
      <c r="H74" t="n">
        <v>137.01</v>
      </c>
      <c r="I74" t="n">
        <v>1.3738</v>
      </c>
      <c r="J74" t="n">
        <v>1.4654</v>
      </c>
      <c r="K74" t="n">
        <v>9.547800000000001</v>
      </c>
    </row>
    <row r="75">
      <c r="A75" t="inlineStr">
        <is>
          <t>2022-04-12</t>
        </is>
      </c>
      <c r="B75" t="n">
        <v>1</v>
      </c>
      <c r="C75" t="n">
        <v>1.0861</v>
      </c>
      <c r="D75" t="n">
        <v>0.83455</v>
      </c>
      <c r="E75" t="n">
        <v>10.332</v>
      </c>
      <c r="F75" t="n">
        <v>7.4379</v>
      </c>
      <c r="G75" t="n">
        <v>1.0131</v>
      </c>
      <c r="H75" t="n">
        <v>136.29</v>
      </c>
      <c r="I75" t="n">
        <v>1.3724</v>
      </c>
      <c r="J75" t="n">
        <v>1.4599</v>
      </c>
      <c r="K75" t="n">
        <v>9.5395</v>
      </c>
    </row>
    <row r="76">
      <c r="A76" t="inlineStr">
        <is>
          <t>2022-04-13</t>
        </is>
      </c>
      <c r="B76" t="n">
        <v>1</v>
      </c>
      <c r="C76" t="n">
        <v>1.0826</v>
      </c>
      <c r="D76" t="n">
        <v>0.8328</v>
      </c>
      <c r="E76" t="n">
        <v>10.3323</v>
      </c>
      <c r="F76" t="n">
        <v>7.4377</v>
      </c>
      <c r="G76" t="n">
        <v>1.0116</v>
      </c>
      <c r="H76" t="n">
        <v>136.26</v>
      </c>
      <c r="I76" t="n">
        <v>1.37</v>
      </c>
      <c r="J76" t="n">
        <v>1.4603</v>
      </c>
      <c r="K76" t="n">
        <v>9.5693</v>
      </c>
    </row>
    <row r="77">
      <c r="A77" t="inlineStr">
        <is>
          <t>2022-04-14</t>
        </is>
      </c>
      <c r="B77" t="n">
        <v>1</v>
      </c>
      <c r="C77" t="n">
        <v>1.0878</v>
      </c>
      <c r="D77" t="n">
        <v>0.82908</v>
      </c>
      <c r="E77" t="n">
        <v>10.3008</v>
      </c>
      <c r="F77" t="n">
        <v>7.4389</v>
      </c>
      <c r="G77" t="n">
        <v>1.0189</v>
      </c>
      <c r="H77" t="n">
        <v>136.32</v>
      </c>
      <c r="I77" t="n">
        <v>1.3663</v>
      </c>
      <c r="J77" t="n">
        <v>1.4612</v>
      </c>
      <c r="K77" t="n">
        <v>9.5313</v>
      </c>
    </row>
    <row r="78">
      <c r="A78" t="inlineStr">
        <is>
          <t>2022-04-19</t>
        </is>
      </c>
      <c r="B78" t="n">
        <v>1</v>
      </c>
      <c r="C78" t="n">
        <v>1.0803</v>
      </c>
      <c r="D78" t="n">
        <v>0.82955</v>
      </c>
      <c r="E78" t="n">
        <v>10.3408</v>
      </c>
      <c r="F78" t="n">
        <v>7.4391</v>
      </c>
      <c r="G78" t="n">
        <v>1.0208</v>
      </c>
      <c r="H78" t="n">
        <v>138.4</v>
      </c>
      <c r="I78" t="n">
        <v>1.3631</v>
      </c>
      <c r="J78" t="n">
        <v>1.4663</v>
      </c>
      <c r="K78" t="n">
        <v>9.5228</v>
      </c>
    </row>
    <row r="79">
      <c r="A79" t="inlineStr">
        <is>
          <t>2022-04-20</t>
        </is>
      </c>
      <c r="B79" t="n">
        <v>1</v>
      </c>
      <c r="C79" t="n">
        <v>1.083</v>
      </c>
      <c r="D79" t="n">
        <v>0.82965</v>
      </c>
      <c r="E79" t="n">
        <v>10.23</v>
      </c>
      <c r="F79" t="n">
        <v>7.4405</v>
      </c>
      <c r="G79" t="n">
        <v>1.0254</v>
      </c>
      <c r="H79" t="n">
        <v>138.53</v>
      </c>
      <c r="I79" t="n">
        <v>1.3579</v>
      </c>
      <c r="J79" t="n">
        <v>1.4581</v>
      </c>
      <c r="K79" t="n">
        <v>9.5443</v>
      </c>
    </row>
    <row r="80">
      <c r="A80" t="inlineStr">
        <is>
          <t>2022-04-21</t>
        </is>
      </c>
      <c r="B80" t="n">
        <v>1</v>
      </c>
      <c r="C80" t="n">
        <v>1.0887</v>
      </c>
      <c r="D80" t="n">
        <v>0.83523</v>
      </c>
      <c r="E80" t="n">
        <v>10.2553</v>
      </c>
      <c r="F80" t="n">
        <v>7.4403</v>
      </c>
      <c r="G80" t="n">
        <v>1.0335</v>
      </c>
      <c r="H80" t="n">
        <v>139.61</v>
      </c>
      <c r="I80" t="n">
        <v>1.36</v>
      </c>
      <c r="J80" t="n">
        <v>1.4653</v>
      </c>
      <c r="K80" t="n">
        <v>9.578799999999999</v>
      </c>
    </row>
    <row r="81">
      <c r="A81" t="inlineStr">
        <is>
          <t>2022-04-22</t>
        </is>
      </c>
      <c r="B81" t="n">
        <v>1</v>
      </c>
      <c r="C81" t="n">
        <v>1.0817</v>
      </c>
      <c r="D81" t="n">
        <v>0.8392500000000001</v>
      </c>
      <c r="E81" t="n">
        <v>10.278</v>
      </c>
      <c r="F81" t="n">
        <v>7.4402</v>
      </c>
      <c r="G81" t="n">
        <v>1.0336</v>
      </c>
      <c r="H81" t="n">
        <v>138.83</v>
      </c>
      <c r="I81" t="n">
        <v>1.3714</v>
      </c>
      <c r="J81" t="n">
        <v>1.4816</v>
      </c>
      <c r="K81" t="n">
        <v>9.625500000000001</v>
      </c>
    </row>
    <row r="82">
      <c r="A82" t="inlineStr">
        <is>
          <t>2022-04-25</t>
        </is>
      </c>
      <c r="B82" t="n">
        <v>1</v>
      </c>
      <c r="C82" t="n">
        <v>1.0746</v>
      </c>
      <c r="D82" t="n">
        <v>0.8433</v>
      </c>
      <c r="E82" t="n">
        <v>10.3476</v>
      </c>
      <c r="F82" t="n">
        <v>7.4391</v>
      </c>
      <c r="G82" t="n">
        <v>1.0267</v>
      </c>
      <c r="H82" t="n">
        <v>137.73</v>
      </c>
      <c r="I82" t="n">
        <v>1.3709</v>
      </c>
      <c r="J82" t="n">
        <v>1.4972</v>
      </c>
      <c r="K82" t="n">
        <v>9.7018</v>
      </c>
    </row>
    <row r="83">
      <c r="A83" t="inlineStr">
        <is>
          <t>2022-04-26</t>
        </is>
      </c>
      <c r="B83" t="n">
        <v>1</v>
      </c>
      <c r="C83" t="n">
        <v>1.0674</v>
      </c>
      <c r="D83" t="n">
        <v>0.84135</v>
      </c>
      <c r="E83" t="n">
        <v>10.3935</v>
      </c>
      <c r="F83" t="n">
        <v>7.4393</v>
      </c>
      <c r="G83" t="n">
        <v>1.0229</v>
      </c>
      <c r="H83" t="n">
        <v>136.15</v>
      </c>
      <c r="I83" t="n">
        <v>1.3613</v>
      </c>
      <c r="J83" t="n">
        <v>1.4828</v>
      </c>
      <c r="K83" t="n">
        <v>9.7943</v>
      </c>
    </row>
    <row r="84">
      <c r="A84" t="inlineStr">
        <is>
          <t>2022-04-27</t>
        </is>
      </c>
      <c r="B84" t="n">
        <v>1</v>
      </c>
      <c r="C84" t="n">
        <v>1.0583</v>
      </c>
      <c r="D84" t="n">
        <v>0.84215</v>
      </c>
      <c r="E84" t="n">
        <v>10.4035</v>
      </c>
      <c r="F84" t="n">
        <v>7.441</v>
      </c>
      <c r="G84" t="n">
        <v>1.0229</v>
      </c>
      <c r="H84" t="n">
        <v>135.57</v>
      </c>
      <c r="I84" t="n">
        <v>1.3572</v>
      </c>
      <c r="J84" t="n">
        <v>1.4828</v>
      </c>
      <c r="K84" t="n">
        <v>9.783799999999999</v>
      </c>
    </row>
    <row r="85">
      <c r="A85" t="inlineStr">
        <is>
          <t>2022-04-28</t>
        </is>
      </c>
      <c r="B85" t="n">
        <v>1</v>
      </c>
      <c r="C85" t="n">
        <v>1.0485</v>
      </c>
      <c r="D85" t="n">
        <v>0.8435</v>
      </c>
      <c r="E85" t="n">
        <v>10.3594</v>
      </c>
      <c r="F85" t="n">
        <v>7.4421</v>
      </c>
      <c r="G85" t="n">
        <v>1.0216</v>
      </c>
      <c r="H85" t="n">
        <v>137.13</v>
      </c>
      <c r="I85" t="n">
        <v>1.3498</v>
      </c>
      <c r="J85" t="n">
        <v>1.4814</v>
      </c>
      <c r="K85" t="n">
        <v>9.898999999999999</v>
      </c>
    </row>
    <row r="86">
      <c r="A86" t="inlineStr">
        <is>
          <t>2022-04-29</t>
        </is>
      </c>
      <c r="B86" t="n">
        <v>1</v>
      </c>
      <c r="C86" t="n">
        <v>1.054</v>
      </c>
      <c r="D86" t="n">
        <v>0.83908</v>
      </c>
      <c r="E86" t="n">
        <v>10.2958</v>
      </c>
      <c r="F86" t="n">
        <v>7.4415</v>
      </c>
      <c r="G86" t="n">
        <v>1.0229</v>
      </c>
      <c r="H86" t="n">
        <v>137.01</v>
      </c>
      <c r="I86" t="n">
        <v>1.3426</v>
      </c>
      <c r="J86" t="n">
        <v>1.4699</v>
      </c>
      <c r="K86" t="n">
        <v>9.7525</v>
      </c>
    </row>
    <row r="87">
      <c r="A87" t="inlineStr">
        <is>
          <t>2022-05-02</t>
        </is>
      </c>
      <c r="B87" t="n">
        <v>1</v>
      </c>
      <c r="C87" t="n">
        <v>1.0524</v>
      </c>
      <c r="D87" t="n">
        <v>0.8381</v>
      </c>
      <c r="E87" t="n">
        <v>10.4035</v>
      </c>
      <c r="F87" t="n">
        <v>7.4391</v>
      </c>
      <c r="G87" t="n">
        <v>1.0253</v>
      </c>
      <c r="H87" t="n">
        <v>136.63</v>
      </c>
      <c r="I87" t="n">
        <v>1.356</v>
      </c>
      <c r="J87" t="n">
        <v>1.4913</v>
      </c>
      <c r="K87" t="n">
        <v>9.924799999999999</v>
      </c>
    </row>
    <row r="88">
      <c r="A88" t="inlineStr">
        <is>
          <t>2022-05-03</t>
        </is>
      </c>
      <c r="B88" t="n">
        <v>1</v>
      </c>
      <c r="C88" t="n">
        <v>1.0556</v>
      </c>
      <c r="D88" t="n">
        <v>0.8413</v>
      </c>
      <c r="E88" t="n">
        <v>10.3978</v>
      </c>
      <c r="F88" t="n">
        <v>7.4403</v>
      </c>
      <c r="G88" t="n">
        <v>1.0272</v>
      </c>
      <c r="H88" t="n">
        <v>137.06</v>
      </c>
      <c r="I88" t="n">
        <v>1.357</v>
      </c>
      <c r="J88" t="n">
        <v>1.4825</v>
      </c>
      <c r="K88" t="n">
        <v>9.909000000000001</v>
      </c>
    </row>
    <row r="89">
      <c r="A89" t="inlineStr">
        <is>
          <t>2022-05-04</t>
        </is>
      </c>
      <c r="B89" t="n">
        <v>1</v>
      </c>
      <c r="C89" t="n">
        <v>1.0531</v>
      </c>
      <c r="D89" t="n">
        <v>0.84194</v>
      </c>
      <c r="E89" t="n">
        <v>10.3968</v>
      </c>
      <c r="F89" t="n">
        <v>7.4409</v>
      </c>
      <c r="G89" t="n">
        <v>1.0324</v>
      </c>
      <c r="H89" t="n">
        <v>136.84</v>
      </c>
      <c r="I89" t="n">
        <v>1.3498</v>
      </c>
      <c r="J89" t="n">
        <v>1.478</v>
      </c>
      <c r="K89" t="n">
        <v>9.904199999999999</v>
      </c>
    </row>
    <row r="90">
      <c r="A90" t="inlineStr">
        <is>
          <t>2022-05-05</t>
        </is>
      </c>
      <c r="B90" t="n">
        <v>1</v>
      </c>
      <c r="C90" t="n">
        <v>1.0568</v>
      </c>
      <c r="D90" t="n">
        <v>0.8519</v>
      </c>
      <c r="E90" t="n">
        <v>10.3748</v>
      </c>
      <c r="F90" t="n">
        <v>7.4405</v>
      </c>
      <c r="G90" t="n">
        <v>1.0355</v>
      </c>
      <c r="H90" t="n">
        <v>137.18</v>
      </c>
      <c r="I90" t="n">
        <v>1.3483</v>
      </c>
      <c r="J90" t="n">
        <v>1.4669</v>
      </c>
      <c r="K90" t="n">
        <v>9.846299999999999</v>
      </c>
    </row>
    <row r="91">
      <c r="A91" t="inlineStr">
        <is>
          <t>2022-05-06</t>
        </is>
      </c>
      <c r="B91" t="n">
        <v>1</v>
      </c>
      <c r="C91" t="n">
        <v>1.057</v>
      </c>
      <c r="D91" t="n">
        <v>0.85625</v>
      </c>
      <c r="E91" t="n">
        <v>10.4686</v>
      </c>
      <c r="F91" t="n">
        <v>7.44</v>
      </c>
      <c r="G91" t="n">
        <v>1.0419</v>
      </c>
      <c r="H91" t="n">
        <v>137.9</v>
      </c>
      <c r="I91" t="n">
        <v>1.356</v>
      </c>
      <c r="J91" t="n">
        <v>1.4888</v>
      </c>
      <c r="K91" t="n">
        <v>9.9808</v>
      </c>
    </row>
    <row r="92">
      <c r="A92" t="inlineStr">
        <is>
          <t>2022-05-09</t>
        </is>
      </c>
      <c r="B92" t="n">
        <v>1</v>
      </c>
      <c r="C92" t="n">
        <v>1.0559</v>
      </c>
      <c r="D92" t="n">
        <v>0.8523500000000001</v>
      </c>
      <c r="E92" t="n">
        <v>10.5818</v>
      </c>
      <c r="F92" t="n">
        <v>7.4385</v>
      </c>
      <c r="G92" t="n">
        <v>1.0462</v>
      </c>
      <c r="H92" t="n">
        <v>138.1</v>
      </c>
      <c r="I92" t="n">
        <v>1.3656</v>
      </c>
      <c r="J92" t="n">
        <v>1.5048</v>
      </c>
      <c r="K92" t="n">
        <v>10.0583</v>
      </c>
    </row>
    <row r="93">
      <c r="A93" t="inlineStr">
        <is>
          <t>2022-05-10</t>
        </is>
      </c>
      <c r="B93" t="n">
        <v>1</v>
      </c>
      <c r="C93" t="n">
        <v>1.0554</v>
      </c>
      <c r="D93" t="n">
        <v>0.85595</v>
      </c>
      <c r="E93" t="n">
        <v>10.6075</v>
      </c>
      <c r="F93" t="n">
        <v>7.4386</v>
      </c>
      <c r="G93" t="n">
        <v>1.0479</v>
      </c>
      <c r="H93" t="n">
        <v>137.38</v>
      </c>
      <c r="I93" t="n">
        <v>1.3707</v>
      </c>
      <c r="J93" t="n">
        <v>1.5162</v>
      </c>
      <c r="K93" t="n">
        <v>10.2315</v>
      </c>
    </row>
    <row r="94">
      <c r="A94" t="inlineStr">
        <is>
          <t>2022-05-11</t>
        </is>
      </c>
      <c r="B94" t="n">
        <v>1</v>
      </c>
      <c r="C94" t="n">
        <v>1.0553</v>
      </c>
      <c r="D94" t="n">
        <v>0.85393</v>
      </c>
      <c r="E94" t="n">
        <v>10.526</v>
      </c>
      <c r="F94" t="n">
        <v>7.4393</v>
      </c>
      <c r="G94" t="n">
        <v>1.0446</v>
      </c>
      <c r="H94" t="n">
        <v>137.07</v>
      </c>
      <c r="I94" t="n">
        <v>1.3685</v>
      </c>
      <c r="J94" t="n">
        <v>1.5055</v>
      </c>
      <c r="K94" t="n">
        <v>10.1793</v>
      </c>
    </row>
    <row r="95">
      <c r="A95" t="inlineStr">
        <is>
          <t>2022-05-12</t>
        </is>
      </c>
      <c r="B95" t="n">
        <v>1</v>
      </c>
      <c r="C95" t="n">
        <v>1.0408</v>
      </c>
      <c r="D95" t="n">
        <v>0.85293</v>
      </c>
      <c r="E95" t="n">
        <v>10.5648</v>
      </c>
      <c r="F95" t="n">
        <v>7.4413</v>
      </c>
      <c r="G95" t="n">
        <v>1.0377</v>
      </c>
      <c r="H95" t="n">
        <v>133.85</v>
      </c>
      <c r="I95" t="n">
        <v>1.3569</v>
      </c>
      <c r="J95" t="n">
        <v>1.5163</v>
      </c>
      <c r="K95" t="n">
        <v>10.2898</v>
      </c>
    </row>
    <row r="96">
      <c r="A96" t="inlineStr">
        <is>
          <t>2022-05-13</t>
        </is>
      </c>
      <c r="B96" t="n">
        <v>1</v>
      </c>
      <c r="C96" t="n">
        <v>1.0385</v>
      </c>
      <c r="D96" t="n">
        <v>0.85115</v>
      </c>
      <c r="E96" t="n">
        <v>10.4905</v>
      </c>
      <c r="F96" t="n">
        <v>7.4412</v>
      </c>
      <c r="G96" t="n">
        <v>1.0385</v>
      </c>
      <c r="H96" t="n">
        <v>133.91</v>
      </c>
      <c r="I96" t="n">
        <v>1.3505</v>
      </c>
      <c r="J96" t="n">
        <v>1.5067</v>
      </c>
      <c r="K96" t="n">
        <v>10.2043</v>
      </c>
    </row>
    <row r="97">
      <c r="A97" t="inlineStr">
        <is>
          <t>2022-05-16</t>
        </is>
      </c>
      <c r="B97" t="n">
        <v>1</v>
      </c>
      <c r="C97" t="n">
        <v>1.0422</v>
      </c>
      <c r="D97" t="n">
        <v>0.85045</v>
      </c>
      <c r="E97" t="n">
        <v>10.4978</v>
      </c>
      <c r="F97" t="n">
        <v>7.4418</v>
      </c>
      <c r="G97" t="n">
        <v>1.0479</v>
      </c>
      <c r="H97" t="n">
        <v>135.01</v>
      </c>
      <c r="I97" t="n">
        <v>1.3473</v>
      </c>
      <c r="J97" t="n">
        <v>1.5057</v>
      </c>
      <c r="K97" t="n">
        <v>10.2188</v>
      </c>
    </row>
    <row r="98">
      <c r="A98" t="inlineStr">
        <is>
          <t>2022-05-17</t>
        </is>
      </c>
      <c r="B98" t="n">
        <v>1</v>
      </c>
      <c r="C98" t="n">
        <v>1.0541</v>
      </c>
      <c r="D98" t="n">
        <v>0.844</v>
      </c>
      <c r="E98" t="n">
        <v>10.4393</v>
      </c>
      <c r="F98" t="n">
        <v>7.4414</v>
      </c>
      <c r="G98" t="n">
        <v>1.0457</v>
      </c>
      <c r="H98" t="n">
        <v>136.32</v>
      </c>
      <c r="I98" t="n">
        <v>1.3517</v>
      </c>
      <c r="J98" t="n">
        <v>1.4993</v>
      </c>
      <c r="K98" t="n">
        <v>10.178</v>
      </c>
    </row>
    <row r="99">
      <c r="A99" t="inlineStr">
        <is>
          <t>2022-05-18</t>
        </is>
      </c>
      <c r="B99" t="n">
        <v>1</v>
      </c>
      <c r="C99" t="n">
        <v>1.0523</v>
      </c>
      <c r="D99" t="n">
        <v>0.8467</v>
      </c>
      <c r="E99" t="n">
        <v>10.4675</v>
      </c>
      <c r="F99" t="n">
        <v>7.4419</v>
      </c>
      <c r="G99" t="n">
        <v>1.0486</v>
      </c>
      <c r="H99" t="n">
        <v>135.76</v>
      </c>
      <c r="I99" t="n">
        <v>1.3488</v>
      </c>
      <c r="J99" t="n">
        <v>1.498</v>
      </c>
      <c r="K99" t="n">
        <v>10.2125</v>
      </c>
    </row>
    <row r="100">
      <c r="A100" t="inlineStr">
        <is>
          <t>2022-05-19</t>
        </is>
      </c>
      <c r="B100" t="n">
        <v>1</v>
      </c>
      <c r="C100" t="n">
        <v>1.0525</v>
      </c>
      <c r="D100" t="n">
        <v>0.84728</v>
      </c>
      <c r="E100" t="n">
        <v>10.5098</v>
      </c>
      <c r="F100" t="n">
        <v>7.4423</v>
      </c>
      <c r="G100" t="n">
        <v>1.0265</v>
      </c>
      <c r="H100" t="n">
        <v>134.46</v>
      </c>
      <c r="I100" t="n">
        <v>1.349</v>
      </c>
      <c r="J100" t="n">
        <v>1.5036</v>
      </c>
      <c r="K100" t="n">
        <v>10.3102</v>
      </c>
    </row>
    <row r="101">
      <c r="A101" t="inlineStr">
        <is>
          <t>2022-05-20</t>
        </is>
      </c>
      <c r="B101" t="n">
        <v>1</v>
      </c>
      <c r="C101" t="n">
        <v>1.0577</v>
      </c>
      <c r="D101" t="n">
        <v>0.8482</v>
      </c>
      <c r="E101" t="n">
        <v>10.4915</v>
      </c>
      <c r="F101" t="n">
        <v>7.4424</v>
      </c>
      <c r="G101" t="n">
        <v>1.028</v>
      </c>
      <c r="H101" t="n">
        <v>135.34</v>
      </c>
      <c r="I101" t="n">
        <v>1.3526</v>
      </c>
      <c r="J101" t="n">
        <v>1.498</v>
      </c>
      <c r="K101" t="n">
        <v>10.262</v>
      </c>
    </row>
    <row r="102">
      <c r="A102" t="inlineStr">
        <is>
          <t>2022-05-23</t>
        </is>
      </c>
      <c r="B102" t="n">
        <v>1</v>
      </c>
      <c r="C102" t="n">
        <v>1.0659</v>
      </c>
      <c r="D102" t="n">
        <v>0.84783</v>
      </c>
      <c r="E102" t="n">
        <v>10.4918</v>
      </c>
      <c r="F102" t="n">
        <v>7.4413</v>
      </c>
      <c r="G102" t="n">
        <v>1.031</v>
      </c>
      <c r="H102" t="n">
        <v>136.05</v>
      </c>
      <c r="I102" t="n">
        <v>1.3626</v>
      </c>
      <c r="J102" t="n">
        <v>1.4982</v>
      </c>
      <c r="K102" t="n">
        <v>10.252</v>
      </c>
    </row>
    <row r="103">
      <c r="A103" t="inlineStr">
        <is>
          <t>2022-05-24</t>
        </is>
      </c>
      <c r="B103" t="n">
        <v>1</v>
      </c>
      <c r="C103" t="n">
        <v>1.072</v>
      </c>
      <c r="D103" t="n">
        <v>0.8575</v>
      </c>
      <c r="E103" t="n">
        <v>10.5013</v>
      </c>
      <c r="F103" t="n">
        <v>7.4411</v>
      </c>
      <c r="G103" t="n">
        <v>1.0334</v>
      </c>
      <c r="H103" t="n">
        <v>136.49</v>
      </c>
      <c r="I103" t="n">
        <v>1.3714</v>
      </c>
      <c r="J103" t="n">
        <v>1.5152</v>
      </c>
      <c r="K103" t="n">
        <v>10.289</v>
      </c>
    </row>
    <row r="104">
      <c r="A104" t="inlineStr">
        <is>
          <t>2022-05-25</t>
        </is>
      </c>
      <c r="B104" t="n">
        <v>1</v>
      </c>
      <c r="C104" t="n">
        <v>1.0656</v>
      </c>
      <c r="D104" t="n">
        <v>0.85295</v>
      </c>
      <c r="E104" t="n">
        <v>10.5419</v>
      </c>
      <c r="F104" t="n">
        <v>7.4405</v>
      </c>
      <c r="G104" t="n">
        <v>1.0269</v>
      </c>
      <c r="H104" t="n">
        <v>135.34</v>
      </c>
      <c r="I104" t="n">
        <v>1.372</v>
      </c>
      <c r="J104" t="n">
        <v>1.5126</v>
      </c>
      <c r="K104" t="n">
        <v>10.2704</v>
      </c>
    </row>
    <row r="105">
      <c r="A105" t="inlineStr">
        <is>
          <t>2022-05-26</t>
        </is>
      </c>
      <c r="B105" t="n">
        <v>1</v>
      </c>
      <c r="C105" t="n">
        <v>1.0697</v>
      </c>
      <c r="D105" t="n">
        <v>0.85073</v>
      </c>
      <c r="E105" t="n">
        <v>10.5983</v>
      </c>
      <c r="F105" t="n">
        <v>7.4409</v>
      </c>
      <c r="G105" t="n">
        <v>1.0283</v>
      </c>
      <c r="H105" t="n">
        <v>135.95</v>
      </c>
      <c r="I105" t="n">
        <v>1.3715</v>
      </c>
      <c r="J105" t="n">
        <v>1.511</v>
      </c>
      <c r="K105" t="n">
        <v>10.2715</v>
      </c>
    </row>
    <row r="106">
      <c r="A106" t="inlineStr">
        <is>
          <t>2022-05-27</t>
        </is>
      </c>
      <c r="B106" t="n">
        <v>1</v>
      </c>
      <c r="C106" t="n">
        <v>1.0722</v>
      </c>
      <c r="D106" t="n">
        <v>0.84875</v>
      </c>
      <c r="E106" t="n">
        <v>10.5293</v>
      </c>
      <c r="F106" t="n">
        <v>7.4392</v>
      </c>
      <c r="G106" t="n">
        <v>1.0258</v>
      </c>
      <c r="H106" t="n">
        <v>136.05</v>
      </c>
      <c r="I106" t="n">
        <v>1.3661</v>
      </c>
      <c r="J106" t="n">
        <v>1.4995</v>
      </c>
      <c r="K106" t="n">
        <v>10.179</v>
      </c>
    </row>
    <row r="107">
      <c r="A107" t="inlineStr">
        <is>
          <t>2022-05-30</t>
        </is>
      </c>
      <c r="B107" t="n">
        <v>1</v>
      </c>
      <c r="C107" t="n">
        <v>1.0764</v>
      </c>
      <c r="D107" t="n">
        <v>0.8515</v>
      </c>
      <c r="E107" t="n">
        <v>10.518</v>
      </c>
      <c r="F107" t="n">
        <v>7.4391</v>
      </c>
      <c r="G107" t="n">
        <v>1.0327</v>
      </c>
      <c r="H107" t="n">
        <v>137.25</v>
      </c>
      <c r="I107" t="n">
        <v>1.3647</v>
      </c>
      <c r="J107" t="n">
        <v>1.4982</v>
      </c>
      <c r="K107" t="n">
        <v>10.1256</v>
      </c>
    </row>
    <row r="108">
      <c r="A108" t="inlineStr">
        <is>
          <t>2022-05-31</t>
        </is>
      </c>
      <c r="B108" t="n">
        <v>1</v>
      </c>
      <c r="C108" t="n">
        <v>1.0713</v>
      </c>
      <c r="D108" t="n">
        <v>0.85138</v>
      </c>
      <c r="E108" t="n">
        <v>10.5053</v>
      </c>
      <c r="F108" t="n">
        <v>7.4394</v>
      </c>
      <c r="G108" t="n">
        <v>1.0281</v>
      </c>
      <c r="H108" t="n">
        <v>137.36</v>
      </c>
      <c r="I108" t="n">
        <v>1.3573</v>
      </c>
      <c r="J108" t="n">
        <v>1.4933</v>
      </c>
      <c r="K108" t="n">
        <v>10.0983</v>
      </c>
    </row>
    <row r="109">
      <c r="A109" t="inlineStr">
        <is>
          <t>2022-06-01</t>
        </is>
      </c>
      <c r="B109" t="n">
        <v>1</v>
      </c>
      <c r="C109" t="n">
        <v>1.0712</v>
      </c>
      <c r="D109" t="n">
        <v>0.85158</v>
      </c>
      <c r="E109" t="n">
        <v>10.4758</v>
      </c>
      <c r="F109" t="n">
        <v>7.4393</v>
      </c>
      <c r="G109" t="n">
        <v>1.0305</v>
      </c>
      <c r="H109" t="n">
        <v>138.68</v>
      </c>
      <c r="I109" t="n">
        <v>1.3536</v>
      </c>
      <c r="J109" t="n">
        <v>1.4861</v>
      </c>
      <c r="K109" t="n">
        <v>10.0438</v>
      </c>
    </row>
    <row r="110">
      <c r="A110" t="inlineStr">
        <is>
          <t>2022-06-02</t>
        </is>
      </c>
      <c r="B110" t="n">
        <v>1</v>
      </c>
      <c r="C110" t="n">
        <v>1.0692</v>
      </c>
      <c r="D110" t="n">
        <v>0.85195</v>
      </c>
      <c r="E110" t="n">
        <v>10.4705</v>
      </c>
      <c r="F110" t="n">
        <v>7.4391</v>
      </c>
      <c r="G110" t="n">
        <v>1.0264</v>
      </c>
      <c r="H110" t="n">
        <v>138.72</v>
      </c>
      <c r="I110" t="n">
        <v>1.352</v>
      </c>
      <c r="J110" t="n">
        <v>1.4829</v>
      </c>
      <c r="K110" t="n">
        <v>10.0845</v>
      </c>
    </row>
    <row r="111">
      <c r="A111" t="inlineStr">
        <is>
          <t>2022-06-03</t>
        </is>
      </c>
      <c r="B111" t="n">
        <v>1</v>
      </c>
      <c r="C111" t="n">
        <v>1.073</v>
      </c>
      <c r="D111" t="n">
        <v>0.8542</v>
      </c>
      <c r="E111" t="n">
        <v>10.4589</v>
      </c>
      <c r="F111" t="n">
        <v>7.4388</v>
      </c>
      <c r="G111" t="n">
        <v>1.0296</v>
      </c>
      <c r="H111" t="n">
        <v>139.59</v>
      </c>
      <c r="I111" t="n">
        <v>1.3484</v>
      </c>
      <c r="J111" t="n">
        <v>1.4805</v>
      </c>
      <c r="K111" t="n">
        <v>10.103</v>
      </c>
    </row>
    <row r="112">
      <c r="A112" t="inlineStr">
        <is>
          <t>2022-06-06</t>
        </is>
      </c>
      <c r="B112" t="n">
        <v>1</v>
      </c>
      <c r="C112" t="n">
        <v>1.0726</v>
      </c>
      <c r="D112" t="n">
        <v>0.85415</v>
      </c>
      <c r="E112" t="n">
        <v>10.452</v>
      </c>
      <c r="F112" t="n">
        <v>7.439</v>
      </c>
      <c r="G112" t="n">
        <v>1.032</v>
      </c>
      <c r="H112" t="n">
        <v>140.16</v>
      </c>
      <c r="I112" t="n">
        <v>1.3463</v>
      </c>
      <c r="J112" t="n">
        <v>1.4842</v>
      </c>
      <c r="K112" t="n">
        <v>10.0853</v>
      </c>
    </row>
    <row r="113">
      <c r="A113" t="inlineStr">
        <is>
          <t>2022-06-07</t>
        </is>
      </c>
      <c r="B113" t="n">
        <v>1</v>
      </c>
      <c r="C113" t="n">
        <v>1.0662</v>
      </c>
      <c r="D113" t="n">
        <v>0.85365</v>
      </c>
      <c r="E113" t="n">
        <v>10.5039</v>
      </c>
      <c r="F113" t="n">
        <v>7.4395</v>
      </c>
      <c r="G113" t="n">
        <v>1.0423</v>
      </c>
      <c r="H113" t="n">
        <v>141.66</v>
      </c>
      <c r="I113" t="n">
        <v>1.3437</v>
      </c>
      <c r="J113" t="n">
        <v>1.4884</v>
      </c>
      <c r="K113" t="n">
        <v>10.1843</v>
      </c>
    </row>
    <row r="114">
      <c r="A114" t="inlineStr">
        <is>
          <t>2022-06-08</t>
        </is>
      </c>
      <c r="B114" t="n">
        <v>1</v>
      </c>
      <c r="C114" t="n">
        <v>1.0739</v>
      </c>
      <c r="D114" t="n">
        <v>0.85575</v>
      </c>
      <c r="E114" t="n">
        <v>10.4938</v>
      </c>
      <c r="F114" t="n">
        <v>7.4386</v>
      </c>
      <c r="G114" t="n">
        <v>1.0486</v>
      </c>
      <c r="H114" t="n">
        <v>143.92</v>
      </c>
      <c r="I114" t="n">
        <v>1.3467</v>
      </c>
      <c r="J114" t="n">
        <v>1.4917</v>
      </c>
      <c r="K114" t="n">
        <v>10.1395</v>
      </c>
    </row>
    <row r="115">
      <c r="A115" t="inlineStr">
        <is>
          <t>2022-06-09</t>
        </is>
      </c>
      <c r="B115" t="n">
        <v>1</v>
      </c>
      <c r="C115" t="n">
        <v>1.0743</v>
      </c>
      <c r="D115" t="n">
        <v>0.85653</v>
      </c>
      <c r="E115" t="n">
        <v>10.5045</v>
      </c>
      <c r="F115" t="n">
        <v>7.4391</v>
      </c>
      <c r="G115" t="n">
        <v>1.0495</v>
      </c>
      <c r="H115" t="n">
        <v>143.93</v>
      </c>
      <c r="I115" t="n">
        <v>1.3506</v>
      </c>
      <c r="J115" t="n">
        <v>1.4985</v>
      </c>
      <c r="K115" t="n">
        <v>10.1818</v>
      </c>
    </row>
    <row r="116">
      <c r="A116" t="inlineStr">
        <is>
          <t>2022-06-10</t>
        </is>
      </c>
      <c r="B116" t="n">
        <v>1</v>
      </c>
      <c r="C116" t="n">
        <v>1.0578</v>
      </c>
      <c r="D116" t="n">
        <v>0.85048</v>
      </c>
      <c r="E116" t="n">
        <v>10.5255</v>
      </c>
      <c r="F116" t="n">
        <v>7.4389</v>
      </c>
      <c r="G116" t="n">
        <v>1.0404</v>
      </c>
      <c r="H116" t="n">
        <v>141.69</v>
      </c>
      <c r="I116" t="n">
        <v>1.3484</v>
      </c>
      <c r="J116" t="n">
        <v>1.4845</v>
      </c>
      <c r="K116" t="n">
        <v>10.1495</v>
      </c>
    </row>
    <row r="117">
      <c r="A117" t="inlineStr">
        <is>
          <t>2022-06-13</t>
        </is>
      </c>
      <c r="B117" t="n">
        <v>1</v>
      </c>
      <c r="C117" t="n">
        <v>1.0455</v>
      </c>
      <c r="D117" t="n">
        <v>0.8585</v>
      </c>
      <c r="E117" t="n">
        <v>10.616</v>
      </c>
      <c r="F117" t="n">
        <v>7.4397</v>
      </c>
      <c r="G117" t="n">
        <v>1.0375</v>
      </c>
      <c r="H117" t="n">
        <v>140.51</v>
      </c>
      <c r="I117" t="n">
        <v>1.3435</v>
      </c>
      <c r="J117" t="n">
        <v>1.4998</v>
      </c>
      <c r="K117" t="n">
        <v>10.3222</v>
      </c>
    </row>
    <row r="118">
      <c r="A118" t="inlineStr">
        <is>
          <t>2022-06-14</t>
        </is>
      </c>
      <c r="B118" t="n">
        <v>1</v>
      </c>
      <c r="C118" t="n">
        <v>1.0452</v>
      </c>
      <c r="D118" t="n">
        <v>0.86578</v>
      </c>
      <c r="E118" t="n">
        <v>10.622</v>
      </c>
      <c r="F118" t="n">
        <v>7.4403</v>
      </c>
      <c r="G118" t="n">
        <v>1.0394</v>
      </c>
      <c r="H118" t="n">
        <v>140.62</v>
      </c>
      <c r="I118" t="n">
        <v>1.3522</v>
      </c>
      <c r="J118" t="n">
        <v>1.5174</v>
      </c>
      <c r="K118" t="n">
        <v>10.3945</v>
      </c>
    </row>
    <row r="119">
      <c r="A119" t="inlineStr">
        <is>
          <t>2022-06-15</t>
        </is>
      </c>
      <c r="B119" t="n">
        <v>1</v>
      </c>
      <c r="C119" t="n">
        <v>1.0431</v>
      </c>
      <c r="D119" t="n">
        <v>0.86328</v>
      </c>
      <c r="E119" t="n">
        <v>10.6278</v>
      </c>
      <c r="F119" t="n">
        <v>7.4392</v>
      </c>
      <c r="G119" t="n">
        <v>1.0435</v>
      </c>
      <c r="H119" t="n">
        <v>140.49</v>
      </c>
      <c r="I119" t="n">
        <v>1.3498</v>
      </c>
      <c r="J119" t="n">
        <v>1.5051</v>
      </c>
      <c r="K119" t="n">
        <v>10.3868</v>
      </c>
    </row>
    <row r="120">
      <c r="A120" t="inlineStr">
        <is>
          <t>2022-06-16</t>
        </is>
      </c>
      <c r="B120" t="n">
        <v>1</v>
      </c>
      <c r="C120" t="n">
        <v>1.04</v>
      </c>
      <c r="D120" t="n">
        <v>0.8555</v>
      </c>
      <c r="E120" t="n">
        <v>10.6942</v>
      </c>
      <c r="F120" t="n">
        <v>7.4386</v>
      </c>
      <c r="G120" t="n">
        <v>1.0142</v>
      </c>
      <c r="H120" t="n">
        <v>138.24</v>
      </c>
      <c r="I120" t="n">
        <v>1.3446</v>
      </c>
      <c r="J120" t="n">
        <v>1.4939</v>
      </c>
      <c r="K120" t="n">
        <v>10.4588</v>
      </c>
    </row>
    <row r="121">
      <c r="A121" t="inlineStr">
        <is>
          <t>2022-06-17</t>
        </is>
      </c>
      <c r="B121" t="n">
        <v>1</v>
      </c>
      <c r="C121" t="n">
        <v>1.0486</v>
      </c>
      <c r="D121" t="n">
        <v>0.855</v>
      </c>
      <c r="E121" t="n">
        <v>10.6748</v>
      </c>
      <c r="F121" t="n">
        <v>7.4384</v>
      </c>
      <c r="G121" t="n">
        <v>1.0105</v>
      </c>
      <c r="H121" t="n">
        <v>141.21</v>
      </c>
      <c r="I121" t="n">
        <v>1.3631</v>
      </c>
      <c r="J121" t="n">
        <v>1.5039</v>
      </c>
      <c r="K121" t="n">
        <v>10.4525</v>
      </c>
    </row>
    <row r="122">
      <c r="A122" t="inlineStr">
        <is>
          <t>2022-06-20</t>
        </is>
      </c>
      <c r="B122" t="n">
        <v>1</v>
      </c>
      <c r="C122" t="n">
        <v>1.0517</v>
      </c>
      <c r="D122" t="n">
        <v>0.85748</v>
      </c>
      <c r="E122" t="n">
        <v>10.6375</v>
      </c>
      <c r="F122" t="n">
        <v>7.4387</v>
      </c>
      <c r="G122" t="n">
        <v>1.0162</v>
      </c>
      <c r="H122" t="n">
        <v>141.94</v>
      </c>
      <c r="I122" t="n">
        <v>1.3662</v>
      </c>
      <c r="J122" t="n">
        <v>1.5061</v>
      </c>
      <c r="K122" t="n">
        <v>10.4085</v>
      </c>
    </row>
    <row r="123">
      <c r="A123" t="inlineStr">
        <is>
          <t>2022-06-21</t>
        </is>
      </c>
      <c r="B123" t="n">
        <v>1</v>
      </c>
      <c r="C123" t="n">
        <v>1.055</v>
      </c>
      <c r="D123" t="n">
        <v>0.8601</v>
      </c>
      <c r="E123" t="n">
        <v>10.646</v>
      </c>
      <c r="F123" t="n">
        <v>7.4393</v>
      </c>
      <c r="G123" t="n">
        <v>1.0214</v>
      </c>
      <c r="H123" t="n">
        <v>143.75</v>
      </c>
      <c r="I123" t="n">
        <v>1.366</v>
      </c>
      <c r="J123" t="n">
        <v>1.5177</v>
      </c>
      <c r="K123" t="n">
        <v>10.3283</v>
      </c>
    </row>
    <row r="124">
      <c r="A124" t="inlineStr">
        <is>
          <t>2022-06-22</t>
        </is>
      </c>
      <c r="B124" t="n">
        <v>1</v>
      </c>
      <c r="C124" t="n">
        <v>1.0521</v>
      </c>
      <c r="D124" t="n">
        <v>0.85885</v>
      </c>
      <c r="E124" t="n">
        <v>10.6688</v>
      </c>
      <c r="F124" t="n">
        <v>7.4387</v>
      </c>
      <c r="G124" t="n">
        <v>1.0153</v>
      </c>
      <c r="H124" t="n">
        <v>143.11</v>
      </c>
      <c r="I124" t="n">
        <v>1.366</v>
      </c>
      <c r="J124" t="n">
        <v>1.5254</v>
      </c>
      <c r="K124" t="n">
        <v>10.5045</v>
      </c>
    </row>
    <row r="125">
      <c r="A125" t="inlineStr">
        <is>
          <t>2022-06-23</t>
        </is>
      </c>
      <c r="B125" t="n">
        <v>1</v>
      </c>
      <c r="C125" t="n">
        <v>1.0493</v>
      </c>
      <c r="D125" t="n">
        <v>0.8581800000000001</v>
      </c>
      <c r="E125" t="n">
        <v>10.705</v>
      </c>
      <c r="F125" t="n">
        <v>7.4388</v>
      </c>
      <c r="G125" t="n">
        <v>1.013</v>
      </c>
      <c r="H125" t="n">
        <v>142.11</v>
      </c>
      <c r="I125" t="n">
        <v>1.36</v>
      </c>
      <c r="J125" t="n">
        <v>1.5212</v>
      </c>
      <c r="K125" t="n">
        <v>10.475</v>
      </c>
    </row>
    <row r="126">
      <c r="A126" t="inlineStr">
        <is>
          <t>2022-06-24</t>
        </is>
      </c>
      <c r="B126" t="n">
        <v>1</v>
      </c>
      <c r="C126" t="n">
        <v>1.0524</v>
      </c>
      <c r="D126" t="n">
        <v>0.85773</v>
      </c>
      <c r="E126" t="n">
        <v>10.694</v>
      </c>
      <c r="F126" t="n">
        <v>7.4398</v>
      </c>
      <c r="G126" t="n">
        <v>1.0072</v>
      </c>
      <c r="H126" t="n">
        <v>142.19</v>
      </c>
      <c r="I126" t="n">
        <v>1.3657</v>
      </c>
      <c r="J126" t="n">
        <v>1.5248</v>
      </c>
      <c r="K126" t="n">
        <v>10.4345</v>
      </c>
    </row>
    <row r="127">
      <c r="A127" t="inlineStr">
        <is>
          <t>2022-06-27</t>
        </is>
      </c>
      <c r="B127" t="n">
        <v>1</v>
      </c>
      <c r="C127" t="n">
        <v>1.0572</v>
      </c>
      <c r="D127" t="n">
        <v>0.862</v>
      </c>
      <c r="E127" t="n">
        <v>10.6713</v>
      </c>
      <c r="F127" t="n">
        <v>7.4408</v>
      </c>
      <c r="G127" t="n">
        <v>1.0143</v>
      </c>
      <c r="H127" t="n">
        <v>143.25</v>
      </c>
      <c r="I127" t="n">
        <v>1.3639</v>
      </c>
      <c r="J127" t="n">
        <v>1.5278</v>
      </c>
      <c r="K127" t="n">
        <v>10.408</v>
      </c>
    </row>
    <row r="128">
      <c r="A128" t="inlineStr">
        <is>
          <t>2022-06-28</t>
        </is>
      </c>
      <c r="B128" t="n">
        <v>1</v>
      </c>
      <c r="C128" t="n">
        <v>1.0561</v>
      </c>
      <c r="D128" t="n">
        <v>0.8635</v>
      </c>
      <c r="E128" t="n">
        <v>10.6543</v>
      </c>
      <c r="F128" t="n">
        <v>7.4394</v>
      </c>
      <c r="G128" t="n">
        <v>1.0101</v>
      </c>
      <c r="H128" t="n">
        <v>143.67</v>
      </c>
      <c r="I128" t="n">
        <v>1.3565</v>
      </c>
      <c r="J128" t="n">
        <v>1.521</v>
      </c>
      <c r="K128" t="n">
        <v>10.337</v>
      </c>
    </row>
    <row r="129">
      <c r="A129" t="inlineStr">
        <is>
          <t>2022-06-29</t>
        </is>
      </c>
      <c r="B129" t="n">
        <v>1</v>
      </c>
      <c r="C129" t="n">
        <v>1.0517</v>
      </c>
      <c r="D129" t="n">
        <v>0.86461</v>
      </c>
      <c r="E129" t="n">
        <v>10.6848</v>
      </c>
      <c r="F129" t="n">
        <v>7.4392</v>
      </c>
      <c r="G129" t="n">
        <v>1.0005</v>
      </c>
      <c r="H129" t="n">
        <v>143.53</v>
      </c>
      <c r="I129" t="n">
        <v>1.3513</v>
      </c>
      <c r="J129" t="n">
        <v>1.5256</v>
      </c>
      <c r="K129" t="n">
        <v>10.3065</v>
      </c>
    </row>
    <row r="130">
      <c r="A130" t="inlineStr">
        <is>
          <t>2022-06-30</t>
        </is>
      </c>
      <c r="B130" t="n">
        <v>1</v>
      </c>
      <c r="C130" t="n">
        <v>1.0387</v>
      </c>
      <c r="D130" t="n">
        <v>0.8582</v>
      </c>
      <c r="E130" t="n">
        <v>10.73</v>
      </c>
      <c r="F130" t="n">
        <v>7.4392</v>
      </c>
      <c r="G130" t="n">
        <v>0.996</v>
      </c>
      <c r="H130" t="n">
        <v>141.54</v>
      </c>
      <c r="I130" t="n">
        <v>1.3425</v>
      </c>
      <c r="J130" t="n">
        <v>1.5099</v>
      </c>
      <c r="K130" t="n">
        <v>10.3485</v>
      </c>
    </row>
    <row r="131">
      <c r="A131" t="inlineStr">
        <is>
          <t>2022-07-01</t>
        </is>
      </c>
      <c r="B131" t="n">
        <v>1</v>
      </c>
      <c r="C131" t="n">
        <v>1.0425</v>
      </c>
      <c r="D131" t="n">
        <v>0.86648</v>
      </c>
      <c r="E131" t="n">
        <v>10.7783</v>
      </c>
      <c r="F131" t="n">
        <v>7.4391</v>
      </c>
      <c r="G131" t="n">
        <v>1.0027</v>
      </c>
      <c r="H131" t="n">
        <v>141.05</v>
      </c>
      <c r="I131" t="n">
        <v>1.3492</v>
      </c>
      <c r="J131" t="n">
        <v>1.5382</v>
      </c>
      <c r="K131" t="n">
        <v>10.3651</v>
      </c>
    </row>
    <row r="132">
      <c r="A132" t="inlineStr">
        <is>
          <t>2022-07-04</t>
        </is>
      </c>
      <c r="B132" t="n">
        <v>1</v>
      </c>
      <c r="C132" t="n">
        <v>1.0455</v>
      </c>
      <c r="D132" t="n">
        <v>0.8596</v>
      </c>
      <c r="E132" t="n">
        <v>10.7658</v>
      </c>
      <c r="F132" t="n">
        <v>7.4391</v>
      </c>
      <c r="G132" t="n">
        <v>1.0037</v>
      </c>
      <c r="H132" t="n">
        <v>141.51</v>
      </c>
      <c r="I132" t="n">
        <v>1.3435</v>
      </c>
      <c r="J132" t="n">
        <v>1.5205</v>
      </c>
      <c r="K132" t="n">
        <v>10.2958</v>
      </c>
    </row>
    <row r="133">
      <c r="A133" t="inlineStr">
        <is>
          <t>2022-07-05</t>
        </is>
      </c>
      <c r="B133" t="n">
        <v>1</v>
      </c>
      <c r="C133" t="n">
        <v>1.029</v>
      </c>
      <c r="D133" t="n">
        <v>0.85845</v>
      </c>
      <c r="E133" t="n">
        <v>10.8031</v>
      </c>
      <c r="F133" t="n">
        <v>7.4396</v>
      </c>
      <c r="G133" t="n">
        <v>0.9932</v>
      </c>
      <c r="H133" t="n">
        <v>139.77</v>
      </c>
      <c r="I133" t="n">
        <v>1.3364</v>
      </c>
      <c r="J133" t="n">
        <v>1.518</v>
      </c>
      <c r="K133" t="n">
        <v>10.285</v>
      </c>
    </row>
    <row r="134">
      <c r="A134" t="inlineStr">
        <is>
          <t>2022-07-06</t>
        </is>
      </c>
      <c r="B134" t="n">
        <v>1</v>
      </c>
      <c r="C134" t="n">
        <v>1.0177</v>
      </c>
      <c r="D134" t="n">
        <v>0.85676</v>
      </c>
      <c r="E134" t="n">
        <v>10.745</v>
      </c>
      <c r="F134" t="n">
        <v>7.4403</v>
      </c>
      <c r="G134" t="n">
        <v>0.9896</v>
      </c>
      <c r="H134" t="n">
        <v>137.71</v>
      </c>
      <c r="I134" t="n">
        <v>1.3274</v>
      </c>
      <c r="J134" t="n">
        <v>1.4961</v>
      </c>
      <c r="K134" t="n">
        <v>10.2803</v>
      </c>
    </row>
    <row r="135">
      <c r="A135" t="inlineStr">
        <is>
          <t>2022-07-07</t>
        </is>
      </c>
      <c r="B135" t="n">
        <v>1</v>
      </c>
      <c r="C135" t="n">
        <v>1.018</v>
      </c>
      <c r="D135" t="n">
        <v>0.85105</v>
      </c>
      <c r="E135" t="n">
        <v>10.723</v>
      </c>
      <c r="F135" t="n">
        <v>7.4405</v>
      </c>
      <c r="G135" t="n">
        <v>0.9906</v>
      </c>
      <c r="H135" t="n">
        <v>138.11</v>
      </c>
      <c r="I135" t="n">
        <v>1.3227</v>
      </c>
      <c r="J135" t="n">
        <v>1.4883</v>
      </c>
      <c r="K135" t="n">
        <v>10.291</v>
      </c>
    </row>
    <row r="136">
      <c r="A136" t="inlineStr">
        <is>
          <t>2022-07-08</t>
        </is>
      </c>
      <c r="B136" t="n">
        <v>1</v>
      </c>
      <c r="C136" t="n">
        <v>1.0163</v>
      </c>
      <c r="D136" t="n">
        <v>0.84585</v>
      </c>
      <c r="E136" t="n">
        <v>10.6665</v>
      </c>
      <c r="F136" t="n">
        <v>7.4424</v>
      </c>
      <c r="G136" t="n">
        <v>0.9913</v>
      </c>
      <c r="H136" t="n">
        <v>138.05</v>
      </c>
      <c r="I136" t="n">
        <v>1.3201</v>
      </c>
      <c r="J136" t="n">
        <v>1.4871</v>
      </c>
      <c r="K136" t="n">
        <v>10.263</v>
      </c>
    </row>
    <row r="137">
      <c r="A137" t="inlineStr">
        <is>
          <t>2022-07-11</t>
        </is>
      </c>
      <c r="B137" t="n">
        <v>1</v>
      </c>
      <c r="C137" t="n">
        <v>1.0098</v>
      </c>
      <c r="D137" t="n">
        <v>0.8454</v>
      </c>
      <c r="E137" t="n">
        <v>10.6943</v>
      </c>
      <c r="F137" t="n">
        <v>7.4414</v>
      </c>
      <c r="G137" t="n">
        <v>0.9908</v>
      </c>
      <c r="H137" t="n">
        <v>138.77</v>
      </c>
      <c r="I137" t="n">
        <v>1.314</v>
      </c>
      <c r="J137" t="n">
        <v>1.491</v>
      </c>
      <c r="K137" t="n">
        <v>10.299</v>
      </c>
    </row>
    <row r="138">
      <c r="A138" t="inlineStr">
        <is>
          <t>2022-07-12</t>
        </is>
      </c>
      <c r="B138" t="n">
        <v>1</v>
      </c>
      <c r="C138" t="n">
        <v>1.0042</v>
      </c>
      <c r="D138" t="n">
        <v>0.84823</v>
      </c>
      <c r="E138" t="n">
        <v>10.629</v>
      </c>
      <c r="F138" t="n">
        <v>7.4408</v>
      </c>
      <c r="G138" t="n">
        <v>0.9883</v>
      </c>
      <c r="H138" t="n">
        <v>137.31</v>
      </c>
      <c r="I138" t="n">
        <v>1.3094</v>
      </c>
      <c r="J138" t="n">
        <v>1.49</v>
      </c>
      <c r="K138" t="n">
        <v>10.2754</v>
      </c>
    </row>
    <row r="139">
      <c r="A139" t="inlineStr">
        <is>
          <t>2022-07-13</t>
        </is>
      </c>
      <c r="B139" t="n">
        <v>1</v>
      </c>
      <c r="C139" t="n">
        <v>1.0067</v>
      </c>
      <c r="D139" t="n">
        <v>0.84371</v>
      </c>
      <c r="E139" t="n">
        <v>10.602</v>
      </c>
      <c r="F139" t="n">
        <v>7.4416</v>
      </c>
      <c r="G139" t="n">
        <v>0.9829</v>
      </c>
      <c r="H139" t="n">
        <v>138.02</v>
      </c>
      <c r="I139" t="n">
        <v>1.3073</v>
      </c>
      <c r="J139" t="n">
        <v>1.4802</v>
      </c>
      <c r="K139" t="n">
        <v>10.2428</v>
      </c>
    </row>
    <row r="140">
      <c r="A140" t="inlineStr">
        <is>
          <t>2022-07-14</t>
        </is>
      </c>
      <c r="B140" t="n">
        <v>1</v>
      </c>
      <c r="C140" t="n">
        <v>1.0005</v>
      </c>
      <c r="D140" t="n">
        <v>0.8456</v>
      </c>
      <c r="E140" t="n">
        <v>10.6019</v>
      </c>
      <c r="F140" t="n">
        <v>7.4425</v>
      </c>
      <c r="G140" t="n">
        <v>0.9841</v>
      </c>
      <c r="H140" t="n">
        <v>139.04</v>
      </c>
      <c r="I140" t="n">
        <v>1.3162</v>
      </c>
      <c r="J140" t="n">
        <v>1.4893</v>
      </c>
      <c r="K140" t="n">
        <v>10.2536</v>
      </c>
    </row>
    <row r="141">
      <c r="A141" t="inlineStr">
        <is>
          <t>2022-07-15</t>
        </is>
      </c>
      <c r="B141" t="n">
        <v>1</v>
      </c>
      <c r="C141" t="n">
        <v>1.0059</v>
      </c>
      <c r="D141" t="n">
        <v>0.84988</v>
      </c>
      <c r="E141" t="n">
        <v>10.5943</v>
      </c>
      <c r="F141" t="n">
        <v>7.443</v>
      </c>
      <c r="G141" t="n">
        <v>0.9849</v>
      </c>
      <c r="H141" t="n">
        <v>139.49</v>
      </c>
      <c r="I141" t="n">
        <v>1.3147</v>
      </c>
      <c r="J141" t="n">
        <v>1.4886</v>
      </c>
      <c r="K141" t="n">
        <v>10.2763</v>
      </c>
    </row>
    <row r="142">
      <c r="A142" t="inlineStr">
        <is>
          <t>2022-07-18</t>
        </is>
      </c>
      <c r="B142" t="n">
        <v>1</v>
      </c>
      <c r="C142" t="n">
        <v>1.0131</v>
      </c>
      <c r="D142" t="n">
        <v>0.8470800000000001</v>
      </c>
      <c r="E142" t="n">
        <v>10.5265</v>
      </c>
      <c r="F142" t="n">
        <v>7.4435</v>
      </c>
      <c r="G142" t="n">
        <v>0.9911</v>
      </c>
      <c r="H142" t="n">
        <v>140.16</v>
      </c>
      <c r="I142" t="n">
        <v>1.3151</v>
      </c>
      <c r="J142" t="n">
        <v>1.4839</v>
      </c>
      <c r="K142" t="n">
        <v>10.2553</v>
      </c>
    </row>
    <row r="143">
      <c r="A143" t="inlineStr">
        <is>
          <t>2022-07-19</t>
        </is>
      </c>
      <c r="B143" t="n">
        <v>1</v>
      </c>
      <c r="C143" t="n">
        <v>1.0245</v>
      </c>
      <c r="D143" t="n">
        <v>0.85303</v>
      </c>
      <c r="E143" t="n">
        <v>10.4964</v>
      </c>
      <c r="F143" t="n">
        <v>7.4449</v>
      </c>
      <c r="G143" t="n">
        <v>0.9918</v>
      </c>
      <c r="H143" t="n">
        <v>141.01</v>
      </c>
      <c r="I143" t="n">
        <v>1.3264</v>
      </c>
      <c r="J143" t="n">
        <v>1.4869</v>
      </c>
      <c r="K143" t="n">
        <v>10.176</v>
      </c>
    </row>
    <row r="144">
      <c r="A144" t="inlineStr">
        <is>
          <t>2022-07-20</t>
        </is>
      </c>
      <c r="B144" t="n">
        <v>1</v>
      </c>
      <c r="C144" t="n">
        <v>1.0199</v>
      </c>
      <c r="D144" t="n">
        <v>0.85178</v>
      </c>
      <c r="E144" t="n">
        <v>10.4606</v>
      </c>
      <c r="F144" t="n">
        <v>7.4452</v>
      </c>
      <c r="G144" t="n">
        <v>0.9896</v>
      </c>
      <c r="H144" t="n">
        <v>140.92</v>
      </c>
      <c r="I144" t="n">
        <v>1.3132</v>
      </c>
      <c r="J144" t="n">
        <v>1.4767</v>
      </c>
      <c r="K144" t="n">
        <v>10.1323</v>
      </c>
    </row>
    <row r="145">
      <c r="A145" t="inlineStr">
        <is>
          <t>2022-07-21</t>
        </is>
      </c>
      <c r="B145" t="n">
        <v>1</v>
      </c>
      <c r="C145" t="n">
        <v>1.0199</v>
      </c>
      <c r="D145" t="n">
        <v>0.85545</v>
      </c>
      <c r="E145" t="n">
        <v>10.426</v>
      </c>
      <c r="F145" t="n">
        <v>7.4446</v>
      </c>
      <c r="G145" t="n">
        <v>0.9923999999999999</v>
      </c>
      <c r="H145" t="n">
        <v>141.46</v>
      </c>
      <c r="I145" t="n">
        <v>1.3178</v>
      </c>
      <c r="J145" t="n">
        <v>1.4848</v>
      </c>
      <c r="K145" t="n">
        <v>10.175</v>
      </c>
    </row>
    <row r="146">
      <c r="A146" t="inlineStr">
        <is>
          <t>2022-07-22</t>
        </is>
      </c>
      <c r="B146" t="n">
        <v>1</v>
      </c>
      <c r="C146" t="n">
        <v>1.019</v>
      </c>
      <c r="D146" t="n">
        <v>0.85141</v>
      </c>
      <c r="E146" t="n">
        <v>10.4328</v>
      </c>
      <c r="F146" t="n">
        <v>7.4443</v>
      </c>
      <c r="G146" t="n">
        <v>0.9832</v>
      </c>
      <c r="H146" t="n">
        <v>139.51</v>
      </c>
      <c r="I146" t="n">
        <v>1.3105</v>
      </c>
      <c r="J146" t="n">
        <v>1.4677</v>
      </c>
      <c r="K146" t="n">
        <v>10.1498</v>
      </c>
    </row>
    <row r="147">
      <c r="A147" t="inlineStr">
        <is>
          <t>2022-07-25</t>
        </is>
      </c>
      <c r="B147" t="n">
        <v>1</v>
      </c>
      <c r="C147" t="n">
        <v>1.0236</v>
      </c>
      <c r="D147" t="n">
        <v>0.8481300000000001</v>
      </c>
      <c r="E147" t="n">
        <v>10.3973</v>
      </c>
      <c r="F147" t="n">
        <v>7.4449</v>
      </c>
      <c r="G147" t="n">
        <v>0.9869</v>
      </c>
      <c r="H147" t="n">
        <v>139.84</v>
      </c>
      <c r="I147" t="n">
        <v>1.3168</v>
      </c>
      <c r="J147" t="n">
        <v>1.4707</v>
      </c>
      <c r="K147" t="n">
        <v>10.0704</v>
      </c>
    </row>
    <row r="148">
      <c r="A148" t="inlineStr">
        <is>
          <t>2022-07-26</t>
        </is>
      </c>
      <c r="B148" t="n">
        <v>1</v>
      </c>
      <c r="C148" t="n">
        <v>1.0124</v>
      </c>
      <c r="D148" t="n">
        <v>0.84558</v>
      </c>
      <c r="E148" t="n">
        <v>10.4445</v>
      </c>
      <c r="F148" t="n">
        <v>7.4449</v>
      </c>
      <c r="G148" t="n">
        <v>0.9765</v>
      </c>
      <c r="H148" t="n">
        <v>138.35</v>
      </c>
      <c r="I148" t="n">
        <v>1.3035</v>
      </c>
      <c r="J148" t="n">
        <v>1.4605</v>
      </c>
      <c r="K148" t="n">
        <v>10.0105</v>
      </c>
    </row>
    <row r="149">
      <c r="A149" t="inlineStr">
        <is>
          <t>2022-07-27</t>
        </is>
      </c>
      <c r="B149" t="n">
        <v>1</v>
      </c>
      <c r="C149" t="n">
        <v>1.0152</v>
      </c>
      <c r="D149" t="n">
        <v>0.84138</v>
      </c>
      <c r="E149" t="n">
        <v>10.4545</v>
      </c>
      <c r="F149" t="n">
        <v>7.4446</v>
      </c>
      <c r="G149" t="n">
        <v>0.9768</v>
      </c>
      <c r="H149" t="n">
        <v>138.89</v>
      </c>
      <c r="I149" t="n">
        <v>1.3049</v>
      </c>
      <c r="J149" t="n">
        <v>1.462</v>
      </c>
      <c r="K149" t="n">
        <v>9.9558</v>
      </c>
    </row>
    <row r="150">
      <c r="A150" t="inlineStr">
        <is>
          <t>2022-07-28</t>
        </is>
      </c>
      <c r="B150" t="n">
        <v>1</v>
      </c>
      <c r="C150" t="n">
        <v>1.0122</v>
      </c>
      <c r="D150" t="n">
        <v>0.83586</v>
      </c>
      <c r="E150" t="n">
        <v>10.449</v>
      </c>
      <c r="F150" t="n">
        <v>7.4442</v>
      </c>
      <c r="G150" t="n">
        <v>0.9745</v>
      </c>
      <c r="H150" t="n">
        <v>137.26</v>
      </c>
      <c r="I150" t="n">
        <v>1.2986</v>
      </c>
      <c r="J150" t="n">
        <v>1.4535</v>
      </c>
      <c r="K150" t="n">
        <v>9.898300000000001</v>
      </c>
    </row>
    <row r="151">
      <c r="A151" t="inlineStr">
        <is>
          <t>2022-07-29</t>
        </is>
      </c>
      <c r="B151" t="n">
        <v>1</v>
      </c>
      <c r="C151" t="n">
        <v>1.0198</v>
      </c>
      <c r="D151" t="n">
        <v>0.8399</v>
      </c>
      <c r="E151" t="n">
        <v>10.3875</v>
      </c>
      <c r="F151" t="n">
        <v>7.4438</v>
      </c>
      <c r="G151" t="n">
        <v>0.9744</v>
      </c>
      <c r="H151" t="n">
        <v>136.42</v>
      </c>
      <c r="I151" t="n">
        <v>1.31</v>
      </c>
      <c r="J151" t="n">
        <v>1.4646</v>
      </c>
      <c r="K151" t="n">
        <v>9.8773</v>
      </c>
    </row>
    <row r="152">
      <c r="A152" t="inlineStr">
        <is>
          <t>2022-08-01</t>
        </is>
      </c>
      <c r="B152" t="n">
        <v>1</v>
      </c>
      <c r="C152" t="n">
        <v>1.0233</v>
      </c>
      <c r="D152" t="n">
        <v>0.837</v>
      </c>
      <c r="E152" t="n">
        <v>10.3668</v>
      </c>
      <c r="F152" t="n">
        <v>7.4457</v>
      </c>
      <c r="G152" t="n">
        <v>0.9717</v>
      </c>
      <c r="H152" t="n">
        <v>135.38</v>
      </c>
      <c r="I152" t="n">
        <v>1.3076</v>
      </c>
      <c r="J152" t="n">
        <v>1.4535</v>
      </c>
      <c r="K152" t="n">
        <v>9.863799999999999</v>
      </c>
    </row>
    <row r="153">
      <c r="A153" t="inlineStr">
        <is>
          <t>2022-08-02</t>
        </is>
      </c>
      <c r="B153" t="n">
        <v>1</v>
      </c>
      <c r="C153" t="n">
        <v>1.0224</v>
      </c>
      <c r="D153" t="n">
        <v>0.83665</v>
      </c>
      <c r="E153" t="n">
        <v>10.3995</v>
      </c>
      <c r="F153" t="n">
        <v>7.4432</v>
      </c>
      <c r="G153" t="n">
        <v>0.9744</v>
      </c>
      <c r="H153" t="n">
        <v>133.9</v>
      </c>
      <c r="I153" t="n">
        <v>1.315</v>
      </c>
      <c r="J153" t="n">
        <v>1.4745</v>
      </c>
      <c r="K153" t="n">
        <v>9.9305</v>
      </c>
    </row>
    <row r="154">
      <c r="A154" t="inlineStr">
        <is>
          <t>2022-08-03</t>
        </is>
      </c>
      <c r="B154" t="n">
        <v>1</v>
      </c>
      <c r="C154" t="n">
        <v>1.0194</v>
      </c>
      <c r="D154" t="n">
        <v>0.83629</v>
      </c>
      <c r="E154" t="n">
        <v>10.3913</v>
      </c>
      <c r="F154" t="n">
        <v>7.4427</v>
      </c>
      <c r="G154" t="n">
        <v>0.9772999999999999</v>
      </c>
      <c r="H154" t="n">
        <v>136.18</v>
      </c>
      <c r="I154" t="n">
        <v>1.3085</v>
      </c>
      <c r="J154" t="n">
        <v>1.4681</v>
      </c>
      <c r="K154" t="n">
        <v>9.8743</v>
      </c>
    </row>
    <row r="155">
      <c r="A155" t="inlineStr">
        <is>
          <t>2022-08-04</t>
        </is>
      </c>
      <c r="B155" t="n">
        <v>1</v>
      </c>
      <c r="C155" t="n">
        <v>1.0181</v>
      </c>
      <c r="D155" t="n">
        <v>0.84231</v>
      </c>
      <c r="E155" t="n">
        <v>10.374</v>
      </c>
      <c r="F155" t="n">
        <v>7.4425</v>
      </c>
      <c r="G155" t="n">
        <v>0.9765</v>
      </c>
      <c r="H155" t="n">
        <v>135.81</v>
      </c>
      <c r="I155" t="n">
        <v>1.307</v>
      </c>
      <c r="J155" t="n">
        <v>1.4607</v>
      </c>
      <c r="K155" t="n">
        <v>9.906499999999999</v>
      </c>
    </row>
    <row r="156">
      <c r="A156" t="inlineStr">
        <is>
          <t>2022-08-05</t>
        </is>
      </c>
      <c r="B156" t="n">
        <v>1</v>
      </c>
      <c r="C156" t="n">
        <v>1.0233</v>
      </c>
      <c r="D156" t="n">
        <v>0.84268</v>
      </c>
      <c r="E156" t="n">
        <v>10.3573</v>
      </c>
      <c r="F156" t="n">
        <v>7.4415</v>
      </c>
      <c r="G156" t="n">
        <v>0.9776</v>
      </c>
      <c r="H156" t="n">
        <v>136.22</v>
      </c>
      <c r="I156" t="n">
        <v>1.3185</v>
      </c>
      <c r="J156" t="n">
        <v>1.4713</v>
      </c>
      <c r="K156" t="n">
        <v>9.981999999999999</v>
      </c>
    </row>
    <row r="157">
      <c r="A157" t="inlineStr">
        <is>
          <t>2022-08-08</t>
        </is>
      </c>
      <c r="B157" t="n">
        <v>1</v>
      </c>
      <c r="C157" t="n">
        <v>1.0199</v>
      </c>
      <c r="D157" t="n">
        <v>0.84165</v>
      </c>
      <c r="E157" t="n">
        <v>10.365</v>
      </c>
      <c r="F157" t="n">
        <v>7.4405</v>
      </c>
      <c r="G157" t="n">
        <v>0.9762999999999999</v>
      </c>
      <c r="H157" t="n">
        <v>137.62</v>
      </c>
      <c r="I157" t="n">
        <v>1.3134</v>
      </c>
      <c r="J157" t="n">
        <v>1.4607</v>
      </c>
      <c r="K157" t="n">
        <v>9.9405</v>
      </c>
    </row>
    <row r="158">
      <c r="A158" t="inlineStr">
        <is>
          <t>2022-08-09</t>
        </is>
      </c>
      <c r="B158" t="n">
        <v>1</v>
      </c>
      <c r="C158" t="n">
        <v>1.0234</v>
      </c>
      <c r="D158" t="n">
        <v>0.8452</v>
      </c>
      <c r="E158" t="n">
        <v>10.3875</v>
      </c>
      <c r="F158" t="n">
        <v>7.4407</v>
      </c>
      <c r="G158" t="n">
        <v>0.9762999999999999</v>
      </c>
      <c r="H158" t="n">
        <v>138.26</v>
      </c>
      <c r="I158" t="n">
        <v>1.3163</v>
      </c>
      <c r="J158" t="n">
        <v>1.4687</v>
      </c>
      <c r="K158" t="n">
        <v>9.936500000000001</v>
      </c>
    </row>
    <row r="159">
      <c r="A159" t="inlineStr">
        <is>
          <t>2022-08-10</t>
        </is>
      </c>
      <c r="B159" t="n">
        <v>1</v>
      </c>
      <c r="C159" t="n">
        <v>1.0252</v>
      </c>
      <c r="D159" t="n">
        <v>0.8460800000000001</v>
      </c>
      <c r="E159" t="n">
        <v>10.3773</v>
      </c>
      <c r="F159" t="n">
        <v>7.4397</v>
      </c>
      <c r="G159" t="n">
        <v>0.9713000000000001</v>
      </c>
      <c r="H159" t="n">
        <v>138.16</v>
      </c>
      <c r="I159" t="n">
        <v>1.3207</v>
      </c>
      <c r="J159" t="n">
        <v>1.4682</v>
      </c>
      <c r="K159" t="n">
        <v>9.911799999999999</v>
      </c>
    </row>
    <row r="160">
      <c r="A160" t="inlineStr">
        <is>
          <t>2022-08-11</t>
        </is>
      </c>
      <c r="B160" t="n">
        <v>1</v>
      </c>
      <c r="C160" t="n">
        <v>1.0338</v>
      </c>
      <c r="D160" t="n">
        <v>0.84575</v>
      </c>
      <c r="E160" t="n">
        <v>10.36</v>
      </c>
      <c r="F160" t="n">
        <v>7.4395</v>
      </c>
      <c r="G160" t="n">
        <v>0.9712</v>
      </c>
      <c r="H160" t="n">
        <v>136.57</v>
      </c>
      <c r="I160" t="n">
        <v>1.3202</v>
      </c>
      <c r="J160" t="n">
        <v>1.4532</v>
      </c>
      <c r="K160" t="n">
        <v>9.804</v>
      </c>
    </row>
    <row r="161">
      <c r="A161" t="inlineStr">
        <is>
          <t>2022-08-12</t>
        </is>
      </c>
      <c r="B161" t="n">
        <v>1</v>
      </c>
      <c r="C161" t="n">
        <v>1.0285</v>
      </c>
      <c r="D161" t="n">
        <v>0.84715</v>
      </c>
      <c r="E161" t="n">
        <v>10.4515</v>
      </c>
      <c r="F161" t="n">
        <v>7.4395</v>
      </c>
      <c r="G161" t="n">
        <v>0.9689</v>
      </c>
      <c r="H161" t="n">
        <v>137.47</v>
      </c>
      <c r="I161" t="n">
        <v>1.3148</v>
      </c>
      <c r="J161" t="n">
        <v>1.4496</v>
      </c>
      <c r="K161" t="n">
        <v>9.813000000000001</v>
      </c>
    </row>
    <row r="162">
      <c r="A162" t="inlineStr">
        <is>
          <t>2022-08-15</t>
        </is>
      </c>
      <c r="B162" t="n">
        <v>1</v>
      </c>
      <c r="C162" t="n">
        <v>1.0195</v>
      </c>
      <c r="D162" t="n">
        <v>0.84375</v>
      </c>
      <c r="E162" t="n">
        <v>10.498</v>
      </c>
      <c r="F162" t="n">
        <v>7.4373</v>
      </c>
      <c r="G162" t="n">
        <v>0.9631</v>
      </c>
      <c r="H162" t="n">
        <v>135.61</v>
      </c>
      <c r="I162" t="n">
        <v>1.3167</v>
      </c>
      <c r="J162" t="n">
        <v>1.4508</v>
      </c>
      <c r="K162" t="n">
        <v>9.871</v>
      </c>
    </row>
    <row r="163">
      <c r="A163" t="inlineStr">
        <is>
          <t>2022-08-16</t>
        </is>
      </c>
      <c r="B163" t="n">
        <v>1</v>
      </c>
      <c r="C163" t="n">
        <v>1.0131</v>
      </c>
      <c r="D163" t="n">
        <v>0.84218</v>
      </c>
      <c r="E163" t="n">
        <v>10.5365</v>
      </c>
      <c r="F163" t="n">
        <v>7.4368</v>
      </c>
      <c r="G163" t="n">
        <v>0.9625</v>
      </c>
      <c r="H163" t="n">
        <v>136.11</v>
      </c>
      <c r="I163" t="n">
        <v>1.3076</v>
      </c>
      <c r="J163" t="n">
        <v>1.4463</v>
      </c>
      <c r="K163" t="n">
        <v>9.8428</v>
      </c>
    </row>
    <row r="164">
      <c r="A164" t="inlineStr">
        <is>
          <t>2022-08-17</t>
        </is>
      </c>
      <c r="B164" t="n">
        <v>1</v>
      </c>
      <c r="C164" t="n">
        <v>1.0164</v>
      </c>
      <c r="D164" t="n">
        <v>0.8420800000000001</v>
      </c>
      <c r="E164" t="n">
        <v>10.5617</v>
      </c>
      <c r="F164" t="n">
        <v>7.4377</v>
      </c>
      <c r="G164" t="n">
        <v>0.9686</v>
      </c>
      <c r="H164" t="n">
        <v>137.36</v>
      </c>
      <c r="I164" t="n">
        <v>1.3117</v>
      </c>
      <c r="J164" t="n">
        <v>1.4655</v>
      </c>
      <c r="K164" t="n">
        <v>9.8428</v>
      </c>
    </row>
    <row r="165">
      <c r="A165" t="inlineStr">
        <is>
          <t>2022-08-18</t>
        </is>
      </c>
      <c r="B165" t="n">
        <v>1</v>
      </c>
      <c r="C165" t="n">
        <v>1.0178</v>
      </c>
      <c r="D165" t="n">
        <v>0.84391</v>
      </c>
      <c r="E165" t="n">
        <v>10.5903</v>
      </c>
      <c r="F165" t="n">
        <v>7.4389</v>
      </c>
      <c r="G165" t="n">
        <v>0.9683</v>
      </c>
      <c r="H165" t="n">
        <v>137.17</v>
      </c>
      <c r="I165" t="n">
        <v>1.3118</v>
      </c>
      <c r="J165" t="n">
        <v>1.4617</v>
      </c>
      <c r="K165" t="n">
        <v>9.8283</v>
      </c>
    </row>
    <row r="166">
      <c r="A166" t="inlineStr">
        <is>
          <t>2022-08-19</t>
        </is>
      </c>
      <c r="B166" t="n">
        <v>1</v>
      </c>
      <c r="C166" t="n">
        <v>1.0054</v>
      </c>
      <c r="D166" t="n">
        <v>0.84938</v>
      </c>
      <c r="E166" t="n">
        <v>10.6095</v>
      </c>
      <c r="F166" t="n">
        <v>7.4373</v>
      </c>
      <c r="G166" t="n">
        <v>0.9616</v>
      </c>
      <c r="H166" t="n">
        <v>137.67</v>
      </c>
      <c r="I166" t="n">
        <v>1.3062</v>
      </c>
      <c r="J166" t="n">
        <v>1.4584</v>
      </c>
      <c r="K166" t="n">
        <v>9.841799999999999</v>
      </c>
    </row>
    <row r="167">
      <c r="A167" t="inlineStr">
        <is>
          <t>2022-08-22</t>
        </is>
      </c>
      <c r="B167" t="n">
        <v>1</v>
      </c>
      <c r="C167" t="n">
        <v>1.0001</v>
      </c>
      <c r="D167" t="n">
        <v>0.84658</v>
      </c>
      <c r="E167" t="n">
        <v>10.65</v>
      </c>
      <c r="F167" t="n">
        <v>7.437</v>
      </c>
      <c r="G167" t="n">
        <v>0.958</v>
      </c>
      <c r="H167" t="n">
        <v>137.08</v>
      </c>
      <c r="I167" t="n">
        <v>1.2989</v>
      </c>
      <c r="J167" t="n">
        <v>1.4478</v>
      </c>
      <c r="K167" t="n">
        <v>9.7719</v>
      </c>
    </row>
    <row r="168">
      <c r="A168" t="inlineStr">
        <is>
          <t>2022-08-23</t>
        </is>
      </c>
      <c r="B168" t="n">
        <v>1</v>
      </c>
      <c r="C168" t="n">
        <v>0.9927</v>
      </c>
      <c r="D168" t="n">
        <v>0.84343</v>
      </c>
      <c r="E168" t="n">
        <v>10.6063</v>
      </c>
      <c r="F168" t="n">
        <v>7.4374</v>
      </c>
      <c r="G168" t="n">
        <v>0.9602000000000001</v>
      </c>
      <c r="H168" t="n">
        <v>136.34</v>
      </c>
      <c r="I168" t="n">
        <v>1.2928</v>
      </c>
      <c r="J168" t="n">
        <v>1.4437</v>
      </c>
      <c r="K168" t="n">
        <v>9.7438</v>
      </c>
    </row>
    <row r="169">
      <c r="A169" t="inlineStr">
        <is>
          <t>2022-08-24</t>
        </is>
      </c>
      <c r="B169" t="n">
        <v>1</v>
      </c>
      <c r="C169" t="n">
        <v>0.9933999999999999</v>
      </c>
      <c r="D169" t="n">
        <v>0.84283</v>
      </c>
      <c r="E169" t="n">
        <v>10.586</v>
      </c>
      <c r="F169" t="n">
        <v>7.4381</v>
      </c>
      <c r="G169" t="n">
        <v>0.9576</v>
      </c>
      <c r="H169" t="n">
        <v>135.74</v>
      </c>
      <c r="I169" t="n">
        <v>1.2908</v>
      </c>
      <c r="J169" t="n">
        <v>1.4389</v>
      </c>
      <c r="K169" t="n">
        <v>9.635999999999999</v>
      </c>
    </row>
    <row r="170">
      <c r="A170" t="inlineStr">
        <is>
          <t>2022-08-25</t>
        </is>
      </c>
      <c r="B170" t="n">
        <v>1</v>
      </c>
      <c r="C170" t="n">
        <v>0.997</v>
      </c>
      <c r="D170" t="n">
        <v>0.84293</v>
      </c>
      <c r="E170" t="n">
        <v>10.5525</v>
      </c>
      <c r="F170" t="n">
        <v>7.4374</v>
      </c>
      <c r="G170" t="n">
        <v>0.9616</v>
      </c>
      <c r="H170" t="n">
        <v>136.07</v>
      </c>
      <c r="I170" t="n">
        <v>1.2881</v>
      </c>
      <c r="J170" t="n">
        <v>1.4306</v>
      </c>
      <c r="K170" t="n">
        <v>9.640000000000001</v>
      </c>
    </row>
    <row r="171">
      <c r="A171" t="inlineStr">
        <is>
          <t>2022-08-26</t>
        </is>
      </c>
      <c r="B171" t="n">
        <v>1</v>
      </c>
      <c r="C171" t="n">
        <v>1.0007</v>
      </c>
      <c r="D171" t="n">
        <v>0.8459</v>
      </c>
      <c r="E171" t="n">
        <v>10.5703</v>
      </c>
      <c r="F171" t="n">
        <v>7.4379</v>
      </c>
      <c r="G171" t="n">
        <v>0.9641999999999999</v>
      </c>
      <c r="H171" t="n">
        <v>137.02</v>
      </c>
      <c r="I171" t="n">
        <v>1.2944</v>
      </c>
      <c r="J171" t="n">
        <v>1.4333</v>
      </c>
      <c r="K171" t="n">
        <v>9.667</v>
      </c>
    </row>
    <row r="172">
      <c r="A172" t="inlineStr">
        <is>
          <t>2022-08-29</t>
        </is>
      </c>
      <c r="B172" t="n">
        <v>1</v>
      </c>
      <c r="C172" t="n">
        <v>0.9986</v>
      </c>
      <c r="D172" t="n">
        <v>0.8542</v>
      </c>
      <c r="E172" t="n">
        <v>10.628</v>
      </c>
      <c r="F172" t="n">
        <v>7.4379</v>
      </c>
      <c r="G172" t="n">
        <v>0.967</v>
      </c>
      <c r="H172" t="n">
        <v>138.49</v>
      </c>
      <c r="I172" t="n">
        <v>1.3026</v>
      </c>
      <c r="J172" t="n">
        <v>1.4529</v>
      </c>
      <c r="K172" t="n">
        <v>9.7675</v>
      </c>
    </row>
    <row r="173">
      <c r="A173" t="inlineStr">
        <is>
          <t>2022-08-30</t>
        </is>
      </c>
      <c r="B173" t="n">
        <v>1</v>
      </c>
      <c r="C173" t="n">
        <v>1.0034</v>
      </c>
      <c r="D173" t="n">
        <v>0.85645</v>
      </c>
      <c r="E173" t="n">
        <v>10.65</v>
      </c>
      <c r="F173" t="n">
        <v>7.4376</v>
      </c>
      <c r="G173" t="n">
        <v>0.9741</v>
      </c>
      <c r="H173" t="n">
        <v>138.71</v>
      </c>
      <c r="I173" t="n">
        <v>1.3047</v>
      </c>
      <c r="J173" t="n">
        <v>1.4472</v>
      </c>
      <c r="K173" t="n">
        <v>9.7553</v>
      </c>
    </row>
    <row r="174">
      <c r="A174" t="inlineStr">
        <is>
          <t>2022-08-31</t>
        </is>
      </c>
      <c r="B174" t="n">
        <v>1</v>
      </c>
      <c r="C174" t="n">
        <v>1</v>
      </c>
      <c r="D174" t="n">
        <v>0.8603499999999999</v>
      </c>
      <c r="E174" t="n">
        <v>10.6788</v>
      </c>
      <c r="F174" t="n">
        <v>7.4371</v>
      </c>
      <c r="G174" t="n">
        <v>0.9796</v>
      </c>
      <c r="H174" t="n">
        <v>138.72</v>
      </c>
      <c r="I174" t="n">
        <v>1.3111</v>
      </c>
      <c r="J174" t="n">
        <v>1.4591</v>
      </c>
      <c r="K174" t="n">
        <v>9.938800000000001</v>
      </c>
    </row>
    <row r="175">
      <c r="A175" t="inlineStr">
        <is>
          <t>2022-09-01</t>
        </is>
      </c>
      <c r="B175" t="n">
        <v>1</v>
      </c>
      <c r="C175" t="n">
        <v>1.0004</v>
      </c>
      <c r="D175" t="n">
        <v>0.86473</v>
      </c>
      <c r="E175" t="n">
        <v>10.7415</v>
      </c>
      <c r="F175" t="n">
        <v>7.4372</v>
      </c>
      <c r="G175" t="n">
        <v>0.9802</v>
      </c>
      <c r="H175" t="n">
        <v>139.34</v>
      </c>
      <c r="I175" t="n">
        <v>1.3169</v>
      </c>
      <c r="J175" t="n">
        <v>1.4651</v>
      </c>
      <c r="K175" t="n">
        <v>10.013</v>
      </c>
    </row>
    <row r="176">
      <c r="A176" t="inlineStr">
        <is>
          <t>2022-09-02</t>
        </is>
      </c>
      <c r="B176" t="n">
        <v>1</v>
      </c>
      <c r="C176" t="n">
        <v>0.9993</v>
      </c>
      <c r="D176" t="n">
        <v>0.86478</v>
      </c>
      <c r="E176" t="n">
        <v>10.7498</v>
      </c>
      <c r="F176" t="n">
        <v>7.437</v>
      </c>
      <c r="G176" t="n">
        <v>0.9839</v>
      </c>
      <c r="H176" t="n">
        <v>140.36</v>
      </c>
      <c r="I176" t="n">
        <v>1.3131</v>
      </c>
      <c r="J176" t="n">
        <v>1.4671</v>
      </c>
      <c r="K176" t="n">
        <v>10.0035</v>
      </c>
    </row>
    <row r="177">
      <c r="A177" t="inlineStr">
        <is>
          <t>2022-09-05</t>
        </is>
      </c>
      <c r="B177" t="n">
        <v>1</v>
      </c>
      <c r="C177" t="n">
        <v>0.992</v>
      </c>
      <c r="D177" t="n">
        <v>0.86358</v>
      </c>
      <c r="E177" t="n">
        <v>10.729</v>
      </c>
      <c r="F177" t="n">
        <v>7.4364</v>
      </c>
      <c r="G177" t="n">
        <v>0.9747</v>
      </c>
      <c r="H177" t="n">
        <v>139.47</v>
      </c>
      <c r="I177" t="n">
        <v>1.3043</v>
      </c>
      <c r="J177" t="n">
        <v>1.4616</v>
      </c>
      <c r="K177" t="n">
        <v>9.918799999999999</v>
      </c>
    </row>
    <row r="178">
      <c r="A178" t="inlineStr">
        <is>
          <t>2022-09-06</t>
        </is>
      </c>
      <c r="B178" t="n">
        <v>1</v>
      </c>
      <c r="C178" t="n">
        <v>0.9928</v>
      </c>
      <c r="D178" t="n">
        <v>0.85743</v>
      </c>
      <c r="E178" t="n">
        <v>10.6825</v>
      </c>
      <c r="F178" t="n">
        <v>7.4365</v>
      </c>
      <c r="G178" t="n">
        <v>0.9745</v>
      </c>
      <c r="H178" t="n">
        <v>140.91</v>
      </c>
      <c r="I178" t="n">
        <v>1.3029</v>
      </c>
      <c r="J178" t="n">
        <v>1.4651</v>
      </c>
      <c r="K178" t="n">
        <v>9.894500000000001</v>
      </c>
    </row>
    <row r="179">
      <c r="A179" t="inlineStr">
        <is>
          <t>2022-09-07</t>
        </is>
      </c>
      <c r="B179" t="n">
        <v>1</v>
      </c>
      <c r="C179" t="n">
        <v>0.9885</v>
      </c>
      <c r="D179" t="n">
        <v>0.8651</v>
      </c>
      <c r="E179" t="n">
        <v>10.6888</v>
      </c>
      <c r="F179" t="n">
        <v>7.4365</v>
      </c>
      <c r="G179" t="n">
        <v>0.975</v>
      </c>
      <c r="H179" t="n">
        <v>143.2</v>
      </c>
      <c r="I179" t="n">
        <v>1.3037</v>
      </c>
      <c r="J179" t="n">
        <v>1.4748</v>
      </c>
      <c r="K179" t="n">
        <v>9.9483</v>
      </c>
    </row>
    <row r="180">
      <c r="A180" t="inlineStr">
        <is>
          <t>2022-09-08</t>
        </is>
      </c>
      <c r="B180" t="n">
        <v>1</v>
      </c>
      <c r="C180" t="n">
        <v>1.0009</v>
      </c>
      <c r="D180" t="n">
        <v>0.86656</v>
      </c>
      <c r="E180" t="n">
        <v>10.7075</v>
      </c>
      <c r="F180" t="n">
        <v>7.4365</v>
      </c>
      <c r="G180" t="n">
        <v>0.9739</v>
      </c>
      <c r="H180" t="n">
        <v>143.65</v>
      </c>
      <c r="I180" t="n">
        <v>1.3134</v>
      </c>
      <c r="J180" t="n">
        <v>1.4824</v>
      </c>
      <c r="K180" t="n">
        <v>10.0615</v>
      </c>
    </row>
    <row r="181">
      <c r="A181" t="inlineStr">
        <is>
          <t>2022-09-09</t>
        </is>
      </c>
      <c r="B181" t="n">
        <v>1</v>
      </c>
      <c r="C181" t="n">
        <v>1.0049</v>
      </c>
      <c r="D181" t="n">
        <v>0.8686</v>
      </c>
      <c r="E181" t="n">
        <v>10.6643</v>
      </c>
      <c r="F181" t="n">
        <v>7.4365</v>
      </c>
      <c r="G181" t="n">
        <v>0.9657</v>
      </c>
      <c r="H181" t="n">
        <v>143.3</v>
      </c>
      <c r="I181" t="n">
        <v>1.307</v>
      </c>
      <c r="J181" t="n">
        <v>1.4704</v>
      </c>
      <c r="K181" t="n">
        <v>9.983599999999999</v>
      </c>
    </row>
    <row r="182">
      <c r="A182" t="inlineStr">
        <is>
          <t>2022-09-12</t>
        </is>
      </c>
      <c r="B182" t="n">
        <v>1</v>
      </c>
      <c r="C182" t="n">
        <v>1.0155</v>
      </c>
      <c r="D182" t="n">
        <v>0.86778</v>
      </c>
      <c r="E182" t="n">
        <v>10.6368</v>
      </c>
      <c r="F182" t="n">
        <v>7.4365</v>
      </c>
      <c r="G182" t="n">
        <v>0.9667</v>
      </c>
      <c r="H182" t="n">
        <v>144.49</v>
      </c>
      <c r="I182" t="n">
        <v>1.3194</v>
      </c>
      <c r="J182" t="n">
        <v>1.4749</v>
      </c>
      <c r="K182" t="n">
        <v>9.9718</v>
      </c>
    </row>
    <row r="183">
      <c r="A183" t="inlineStr">
        <is>
          <t>2022-09-13</t>
        </is>
      </c>
      <c r="B183" t="n">
        <v>1</v>
      </c>
      <c r="C183" t="n">
        <v>1.0175</v>
      </c>
      <c r="D183" t="n">
        <v>0.86793</v>
      </c>
      <c r="E183" t="n">
        <v>10.6108</v>
      </c>
      <c r="F183" t="n">
        <v>7.4366</v>
      </c>
      <c r="G183" t="n">
        <v>0.9669</v>
      </c>
      <c r="H183" t="n">
        <v>144.5</v>
      </c>
      <c r="I183" t="n">
        <v>1.32</v>
      </c>
      <c r="J183" t="n">
        <v>1.4736</v>
      </c>
      <c r="K183" t="n">
        <v>9.998799999999999</v>
      </c>
    </row>
    <row r="184">
      <c r="A184" t="inlineStr">
        <is>
          <t>2022-09-14</t>
        </is>
      </c>
      <c r="B184" t="n">
        <v>1</v>
      </c>
      <c r="C184" t="n">
        <v>0.999</v>
      </c>
      <c r="D184" t="n">
        <v>0.86498</v>
      </c>
      <c r="E184" t="n">
        <v>10.675</v>
      </c>
      <c r="F184" t="n">
        <v>7.4366</v>
      </c>
      <c r="G184" t="n">
        <v>0.9612000000000001</v>
      </c>
      <c r="H184" t="n">
        <v>143.08</v>
      </c>
      <c r="I184" t="n">
        <v>1.3177</v>
      </c>
      <c r="J184" t="n">
        <v>1.4873</v>
      </c>
      <c r="K184" t="n">
        <v>10.1125</v>
      </c>
    </row>
    <row r="185">
      <c r="A185" t="inlineStr">
        <is>
          <t>2022-09-15</t>
        </is>
      </c>
      <c r="B185" t="n">
        <v>1</v>
      </c>
      <c r="C185" t="n">
        <v>0.9992</v>
      </c>
      <c r="D185" t="n">
        <v>0.86934</v>
      </c>
      <c r="E185" t="n">
        <v>10.69</v>
      </c>
      <c r="F185" t="n">
        <v>7.4366</v>
      </c>
      <c r="G185" t="n">
        <v>0.9572000000000001</v>
      </c>
      <c r="H185" t="n">
        <v>143.43</v>
      </c>
      <c r="I185" t="n">
        <v>1.3172</v>
      </c>
      <c r="J185" t="n">
        <v>1.4853</v>
      </c>
      <c r="K185" t="n">
        <v>10.1203</v>
      </c>
    </row>
    <row r="186">
      <c r="A186" t="inlineStr">
        <is>
          <t>2022-09-16</t>
        </is>
      </c>
      <c r="B186" t="n">
        <v>1</v>
      </c>
      <c r="C186" t="n">
        <v>0.9954</v>
      </c>
      <c r="D186" t="n">
        <v>0.874</v>
      </c>
      <c r="E186" t="n">
        <v>10.7541</v>
      </c>
      <c r="F186" t="n">
        <v>7.4366</v>
      </c>
      <c r="G186" t="n">
        <v>0.9579</v>
      </c>
      <c r="H186" t="n">
        <v>142.53</v>
      </c>
      <c r="I186" t="n">
        <v>1.3226</v>
      </c>
      <c r="J186" t="n">
        <v>1.4894</v>
      </c>
      <c r="K186" t="n">
        <v>10.1985</v>
      </c>
    </row>
    <row r="187">
      <c r="A187" t="inlineStr">
        <is>
          <t>2022-09-19</t>
        </is>
      </c>
      <c r="B187" t="n">
        <v>1</v>
      </c>
      <c r="C187" t="n">
        <v>0.999</v>
      </c>
      <c r="D187" t="n">
        <v>0.87785</v>
      </c>
      <c r="E187" t="n">
        <v>10.7993</v>
      </c>
      <c r="F187" t="n">
        <v>7.4373</v>
      </c>
      <c r="G187" t="n">
        <v>0.9658</v>
      </c>
      <c r="H187" t="n">
        <v>143.42</v>
      </c>
      <c r="I187" t="n">
        <v>1.3294</v>
      </c>
      <c r="J187" t="n">
        <v>1.495</v>
      </c>
      <c r="K187" t="n">
        <v>10.2826</v>
      </c>
    </row>
    <row r="188">
      <c r="A188" t="inlineStr">
        <is>
          <t>2022-09-20</t>
        </is>
      </c>
      <c r="B188" t="n">
        <v>1</v>
      </c>
      <c r="C188" t="n">
        <v>0.9986</v>
      </c>
      <c r="D188" t="n">
        <v>0.87395</v>
      </c>
      <c r="E188" t="n">
        <v>10.8338</v>
      </c>
      <c r="F188" t="n">
        <v>7.4368</v>
      </c>
      <c r="G188" t="n">
        <v>0.9644</v>
      </c>
      <c r="H188" t="n">
        <v>143.34</v>
      </c>
      <c r="I188" t="n">
        <v>1.3268</v>
      </c>
      <c r="J188" t="n">
        <v>1.4893</v>
      </c>
      <c r="K188" t="n">
        <v>10.273</v>
      </c>
    </row>
    <row r="189">
      <c r="A189" t="inlineStr">
        <is>
          <t>2022-09-21</t>
        </is>
      </c>
      <c r="B189" t="n">
        <v>1</v>
      </c>
      <c r="C189" t="n">
        <v>0.9906</v>
      </c>
      <c r="D189" t="n">
        <v>0.87335</v>
      </c>
      <c r="E189" t="n">
        <v>10.9214</v>
      </c>
      <c r="F189" t="n">
        <v>7.4364</v>
      </c>
      <c r="G189" t="n">
        <v>0.9549</v>
      </c>
      <c r="H189" t="n">
        <v>142.66</v>
      </c>
      <c r="I189" t="n">
        <v>1.3262</v>
      </c>
      <c r="J189" t="n">
        <v>1.4851</v>
      </c>
      <c r="K189" t="n">
        <v>10.2858</v>
      </c>
    </row>
    <row r="190">
      <c r="A190" t="inlineStr">
        <is>
          <t>2022-09-22</t>
        </is>
      </c>
      <c r="B190" t="n">
        <v>1</v>
      </c>
      <c r="C190" t="n">
        <v>0.9883999999999999</v>
      </c>
      <c r="D190" t="n">
        <v>0.87256</v>
      </c>
      <c r="E190" t="n">
        <v>10.8724</v>
      </c>
      <c r="F190" t="n">
        <v>7.4365</v>
      </c>
      <c r="G190" t="n">
        <v>0.9684</v>
      </c>
      <c r="H190" t="n">
        <v>139.18</v>
      </c>
      <c r="I190" t="n">
        <v>1.3278</v>
      </c>
      <c r="J190" t="n">
        <v>1.484</v>
      </c>
      <c r="K190" t="n">
        <v>10.235</v>
      </c>
    </row>
    <row r="191">
      <c r="A191" t="inlineStr">
        <is>
          <t>2022-09-23</t>
        </is>
      </c>
      <c r="B191" t="n">
        <v>1</v>
      </c>
      <c r="C191" t="n">
        <v>0.9754</v>
      </c>
      <c r="D191" t="n">
        <v>0.88201</v>
      </c>
      <c r="E191" t="n">
        <v>10.9328</v>
      </c>
      <c r="F191" t="n">
        <v>7.4365</v>
      </c>
      <c r="G191" t="n">
        <v>0.9565</v>
      </c>
      <c r="H191" t="n">
        <v>139.43</v>
      </c>
      <c r="I191" t="n">
        <v>1.3177</v>
      </c>
      <c r="J191" t="n">
        <v>1.4828</v>
      </c>
      <c r="K191" t="n">
        <v>10.2335</v>
      </c>
    </row>
    <row r="192">
      <c r="A192" t="inlineStr">
        <is>
          <t>2022-09-26</t>
        </is>
      </c>
      <c r="B192" t="n">
        <v>1</v>
      </c>
      <c r="C192" t="n">
        <v>0.9646</v>
      </c>
      <c r="D192" t="n">
        <v>0.8940399999999999</v>
      </c>
      <c r="E192" t="n">
        <v>10.9275</v>
      </c>
      <c r="F192" t="n">
        <v>7.4365</v>
      </c>
      <c r="G192" t="n">
        <v>0.9555</v>
      </c>
      <c r="H192" t="n">
        <v>139.07</v>
      </c>
      <c r="I192" t="n">
        <v>1.3195</v>
      </c>
      <c r="J192" t="n">
        <v>1.4858</v>
      </c>
      <c r="K192" t="n">
        <v>10.3585</v>
      </c>
    </row>
    <row r="193">
      <c r="A193" t="inlineStr">
        <is>
          <t>2022-09-27</t>
        </is>
      </c>
      <c r="B193" t="n">
        <v>1</v>
      </c>
      <c r="C193" t="n">
        <v>0.9644</v>
      </c>
      <c r="D193" t="n">
        <v>0.89275</v>
      </c>
      <c r="E193" t="n">
        <v>10.8533</v>
      </c>
      <c r="F193" t="n">
        <v>7.4366</v>
      </c>
      <c r="G193" t="n">
        <v>0.9503</v>
      </c>
      <c r="H193" t="n">
        <v>139.28</v>
      </c>
      <c r="I193" t="n">
        <v>1.3196</v>
      </c>
      <c r="J193" t="n">
        <v>1.4859</v>
      </c>
      <c r="K193" t="n">
        <v>10.3473</v>
      </c>
    </row>
    <row r="194">
      <c r="A194" t="inlineStr">
        <is>
          <t>2022-09-28</t>
        </is>
      </c>
      <c r="B194" t="n">
        <v>1</v>
      </c>
      <c r="C194" t="n">
        <v>0.9565</v>
      </c>
      <c r="D194" t="n">
        <v>0.90268</v>
      </c>
      <c r="E194" t="n">
        <v>10.9194</v>
      </c>
      <c r="F194" t="n">
        <v>7.4368</v>
      </c>
      <c r="G194" t="n">
        <v>0.9437</v>
      </c>
      <c r="H194" t="n">
        <v>138.39</v>
      </c>
      <c r="I194" t="n">
        <v>1.3157</v>
      </c>
      <c r="J194" t="n">
        <v>1.4924</v>
      </c>
      <c r="K194" t="n">
        <v>10.4576</v>
      </c>
    </row>
    <row r="195">
      <c r="A195" t="inlineStr">
        <is>
          <t>2022-09-29</t>
        </is>
      </c>
      <c r="B195" t="n">
        <v>1</v>
      </c>
      <c r="C195" t="n">
        <v>0.9706</v>
      </c>
      <c r="D195" t="n">
        <v>0.89485</v>
      </c>
      <c r="E195" t="n">
        <v>10.958</v>
      </c>
      <c r="F195" t="n">
        <v>7.4365</v>
      </c>
      <c r="G195" t="n">
        <v>0.9538</v>
      </c>
      <c r="H195" t="n">
        <v>140.46</v>
      </c>
      <c r="I195" t="n">
        <v>1.3294</v>
      </c>
      <c r="J195" t="n">
        <v>1.4982</v>
      </c>
      <c r="K195" t="n">
        <v>10.4518</v>
      </c>
    </row>
    <row r="196">
      <c r="A196" t="inlineStr">
        <is>
          <t>2022-09-30</t>
        </is>
      </c>
      <c r="B196" t="n">
        <v>1</v>
      </c>
      <c r="C196" t="n">
        <v>0.9748</v>
      </c>
      <c r="D196" t="n">
        <v>0.883</v>
      </c>
      <c r="E196" t="n">
        <v>10.8993</v>
      </c>
      <c r="F196" t="n">
        <v>7.4365</v>
      </c>
      <c r="G196" t="n">
        <v>0.9560999999999999</v>
      </c>
      <c r="H196" t="n">
        <v>141.01</v>
      </c>
      <c r="I196" t="n">
        <v>1.3401</v>
      </c>
      <c r="J196" t="n">
        <v>1.5076</v>
      </c>
      <c r="K196" t="n">
        <v>10.5838</v>
      </c>
    </row>
    <row r="197">
      <c r="A197" t="inlineStr">
        <is>
          <t>2022-10-03</t>
        </is>
      </c>
      <c r="B197" t="n">
        <v>1</v>
      </c>
      <c r="C197" t="n">
        <v>0.9764</v>
      </c>
      <c r="D197" t="n">
        <v>0.8707</v>
      </c>
      <c r="E197" t="n">
        <v>10.8743</v>
      </c>
      <c r="F197" t="n">
        <v>7.4366</v>
      </c>
      <c r="G197" t="n">
        <v>0.9658</v>
      </c>
      <c r="H197" t="n">
        <v>141.49</v>
      </c>
      <c r="I197" t="n">
        <v>1.3412</v>
      </c>
      <c r="J197" t="n">
        <v>1.5128</v>
      </c>
      <c r="K197" t="n">
        <v>10.5655</v>
      </c>
    </row>
    <row r="198">
      <c r="A198" t="inlineStr">
        <is>
          <t>2022-10-04</t>
        </is>
      </c>
      <c r="B198" t="n">
        <v>1</v>
      </c>
      <c r="C198" t="n">
        <v>0.9891</v>
      </c>
      <c r="D198" t="n">
        <v>0.87273</v>
      </c>
      <c r="E198" t="n">
        <v>10.8166</v>
      </c>
      <c r="F198" t="n">
        <v>7.4374</v>
      </c>
      <c r="G198" t="n">
        <v>0.9767</v>
      </c>
      <c r="H198" t="n">
        <v>143.3</v>
      </c>
      <c r="I198" t="n">
        <v>1.3503</v>
      </c>
      <c r="J198" t="n">
        <v>1.5318</v>
      </c>
      <c r="K198" t="n">
        <v>10.4915</v>
      </c>
    </row>
    <row r="199">
      <c r="A199" t="inlineStr">
        <is>
          <t>2022-10-05</t>
        </is>
      </c>
      <c r="B199" t="n">
        <v>1</v>
      </c>
      <c r="C199" t="n">
        <v>0.9915</v>
      </c>
      <c r="D199" t="n">
        <v>0.8734</v>
      </c>
      <c r="E199" t="n">
        <v>10.8376</v>
      </c>
      <c r="F199" t="n">
        <v>7.4388</v>
      </c>
      <c r="G199" t="n">
        <v>0.9756</v>
      </c>
      <c r="H199" t="n">
        <v>143.18</v>
      </c>
      <c r="I199" t="n">
        <v>1.3493</v>
      </c>
      <c r="J199" t="n">
        <v>1.538</v>
      </c>
      <c r="K199" t="n">
        <v>10.4858</v>
      </c>
    </row>
    <row r="200">
      <c r="A200" t="inlineStr">
        <is>
          <t>2022-10-06</t>
        </is>
      </c>
      <c r="B200" t="n">
        <v>1</v>
      </c>
      <c r="C200" t="n">
        <v>0.986</v>
      </c>
      <c r="D200" t="n">
        <v>0.87583</v>
      </c>
      <c r="E200" t="n">
        <v>10.8728</v>
      </c>
      <c r="F200" t="n">
        <v>7.439</v>
      </c>
      <c r="G200" t="n">
        <v>0.9709</v>
      </c>
      <c r="H200" t="n">
        <v>142.68</v>
      </c>
      <c r="I200" t="n">
        <v>1.3475</v>
      </c>
      <c r="J200" t="n">
        <v>1.5263</v>
      </c>
      <c r="K200" t="n">
        <v>10.4278</v>
      </c>
    </row>
    <row r="201">
      <c r="A201" t="inlineStr">
        <is>
          <t>2022-10-07</t>
        </is>
      </c>
      <c r="B201" t="n">
        <v>1</v>
      </c>
      <c r="C201" t="n">
        <v>0.9797</v>
      </c>
      <c r="D201" t="n">
        <v>0.87383</v>
      </c>
      <c r="E201" t="n">
        <v>10.8555</v>
      </c>
      <c r="F201" t="n">
        <v>7.4381</v>
      </c>
      <c r="G201" t="n">
        <v>0.97</v>
      </c>
      <c r="H201" t="n">
        <v>141.92</v>
      </c>
      <c r="I201" t="n">
        <v>1.3437</v>
      </c>
      <c r="J201" t="n">
        <v>1.5266</v>
      </c>
      <c r="K201" t="n">
        <v>10.4498</v>
      </c>
    </row>
    <row r="202">
      <c r="A202" t="inlineStr">
        <is>
          <t>2022-10-10</t>
        </is>
      </c>
      <c r="B202" t="n">
        <v>1</v>
      </c>
      <c r="C202" t="n">
        <v>0.9697</v>
      </c>
      <c r="D202" t="n">
        <v>0.8773</v>
      </c>
      <c r="E202" t="n">
        <v>10.9502</v>
      </c>
      <c r="F202" t="n">
        <v>7.4384</v>
      </c>
      <c r="G202" t="n">
        <v>0.968</v>
      </c>
      <c r="H202" t="n">
        <v>141.16</v>
      </c>
      <c r="I202" t="n">
        <v>1.3312</v>
      </c>
      <c r="J202" t="n">
        <v>1.536</v>
      </c>
      <c r="K202" t="n">
        <v>10.3378</v>
      </c>
    </row>
    <row r="203">
      <c r="A203" t="inlineStr">
        <is>
          <t>2022-10-11</t>
        </is>
      </c>
      <c r="B203" t="n">
        <v>1</v>
      </c>
      <c r="C203" t="n">
        <v>0.9723000000000001</v>
      </c>
      <c r="D203" t="n">
        <v>0.87703</v>
      </c>
      <c r="E203" t="n">
        <v>11.0015</v>
      </c>
      <c r="F203" t="n">
        <v>7.439</v>
      </c>
      <c r="G203" t="n">
        <v>0.9675</v>
      </c>
      <c r="H203" t="n">
        <v>141.54</v>
      </c>
      <c r="I203" t="n">
        <v>1.3402</v>
      </c>
      <c r="J203" t="n">
        <v>1.545</v>
      </c>
      <c r="K203" t="n">
        <v>10.4235</v>
      </c>
    </row>
    <row r="204">
      <c r="A204" t="inlineStr">
        <is>
          <t>2022-10-12</t>
        </is>
      </c>
      <c r="B204" t="n">
        <v>1</v>
      </c>
      <c r="C204" t="n">
        <v>0.9706</v>
      </c>
      <c r="D204" t="n">
        <v>0.8784</v>
      </c>
      <c r="E204" t="n">
        <v>11.02</v>
      </c>
      <c r="F204" t="n">
        <v>7.4399</v>
      </c>
      <c r="G204" t="n">
        <v>0.9664</v>
      </c>
      <c r="H204" t="n">
        <v>142.34</v>
      </c>
      <c r="I204" t="n">
        <v>1.3395</v>
      </c>
      <c r="J204" t="n">
        <v>1.5525</v>
      </c>
      <c r="K204" t="n">
        <v>10.4145</v>
      </c>
    </row>
    <row r="205">
      <c r="A205" t="inlineStr">
        <is>
          <t>2022-10-13</t>
        </is>
      </c>
      <c r="B205" t="n">
        <v>1</v>
      </c>
      <c r="C205" t="n">
        <v>0.9739</v>
      </c>
      <c r="D205" t="n">
        <v>0.86513</v>
      </c>
      <c r="E205" t="n">
        <v>11.0098</v>
      </c>
      <c r="F205" t="n">
        <v>7.4385</v>
      </c>
      <c r="G205" t="n">
        <v>0.9725</v>
      </c>
      <c r="H205" t="n">
        <v>142.94</v>
      </c>
      <c r="I205" t="n">
        <v>1.3443</v>
      </c>
      <c r="J205" t="n">
        <v>1.5495</v>
      </c>
      <c r="K205" t="n">
        <v>10.3525</v>
      </c>
    </row>
    <row r="206">
      <c r="A206" t="inlineStr">
        <is>
          <t>2022-10-14</t>
        </is>
      </c>
      <c r="B206" t="n">
        <v>1</v>
      </c>
      <c r="C206" t="n">
        <v>0.9717</v>
      </c>
      <c r="D206" t="n">
        <v>0.8682299999999999</v>
      </c>
      <c r="E206" t="n">
        <v>11.0035</v>
      </c>
      <c r="F206" t="n">
        <v>7.4378</v>
      </c>
      <c r="G206" t="n">
        <v>0.9757</v>
      </c>
      <c r="H206" t="n">
        <v>143.63</v>
      </c>
      <c r="I206" t="n">
        <v>1.3426</v>
      </c>
      <c r="J206" t="n">
        <v>1.5493</v>
      </c>
      <c r="K206" t="n">
        <v>10.3323</v>
      </c>
    </row>
    <row r="207">
      <c r="A207" t="inlineStr">
        <is>
          <t>2022-10-17</t>
        </is>
      </c>
      <c r="B207" t="n">
        <v>1</v>
      </c>
      <c r="C207" t="n">
        <v>0.9739</v>
      </c>
      <c r="D207" t="n">
        <v>0.8625</v>
      </c>
      <c r="E207" t="n">
        <v>10.9893</v>
      </c>
      <c r="F207" t="n">
        <v>7.4379</v>
      </c>
      <c r="G207" t="n">
        <v>0.9762</v>
      </c>
      <c r="H207" t="n">
        <v>145</v>
      </c>
      <c r="I207" t="n">
        <v>1.3452</v>
      </c>
      <c r="J207" t="n">
        <v>1.5599</v>
      </c>
      <c r="K207" t="n">
        <v>10.342</v>
      </c>
    </row>
    <row r="208">
      <c r="A208" t="inlineStr">
        <is>
          <t>2022-10-18</t>
        </is>
      </c>
      <c r="B208" t="n">
        <v>1</v>
      </c>
      <c r="C208" t="n">
        <v>0.9835</v>
      </c>
      <c r="D208" t="n">
        <v>0.8692800000000001</v>
      </c>
      <c r="E208" t="n">
        <v>10.906</v>
      </c>
      <c r="F208" t="n">
        <v>7.4393</v>
      </c>
      <c r="G208" t="n">
        <v>0.9792</v>
      </c>
      <c r="H208" t="n">
        <v>146.65</v>
      </c>
      <c r="I208" t="n">
        <v>1.3495</v>
      </c>
      <c r="J208" t="n">
        <v>1.5557</v>
      </c>
      <c r="K208" t="n">
        <v>10.3528</v>
      </c>
    </row>
    <row r="209">
      <c r="A209" t="inlineStr">
        <is>
          <t>2022-10-19</t>
        </is>
      </c>
      <c r="B209" t="n">
        <v>1</v>
      </c>
      <c r="C209" t="n">
        <v>0.9778</v>
      </c>
      <c r="D209" t="n">
        <v>0.86993</v>
      </c>
      <c r="E209" t="n">
        <v>10.9448</v>
      </c>
      <c r="F209" t="n">
        <v>7.439</v>
      </c>
      <c r="G209" t="n">
        <v>0.981</v>
      </c>
      <c r="H209" t="n">
        <v>146.34</v>
      </c>
      <c r="I209" t="n">
        <v>1.3479</v>
      </c>
      <c r="J209" t="n">
        <v>1.5568</v>
      </c>
      <c r="K209" t="n">
        <v>10.3823</v>
      </c>
    </row>
    <row r="210">
      <c r="A210" t="inlineStr">
        <is>
          <t>2022-10-20</t>
        </is>
      </c>
      <c r="B210" t="n">
        <v>1</v>
      </c>
      <c r="C210" t="n">
        <v>0.9811</v>
      </c>
      <c r="D210" t="n">
        <v>0.87258</v>
      </c>
      <c r="E210" t="n">
        <v>10.982</v>
      </c>
      <c r="F210" t="n">
        <v>7.4389</v>
      </c>
      <c r="G210" t="n">
        <v>0.9836</v>
      </c>
      <c r="H210" t="n">
        <v>146.99</v>
      </c>
      <c r="I210" t="n">
        <v>1.3461</v>
      </c>
      <c r="J210" t="n">
        <v>1.5554</v>
      </c>
      <c r="K210" t="n">
        <v>10.402</v>
      </c>
    </row>
    <row r="211">
      <c r="A211" t="inlineStr">
        <is>
          <t>2022-10-21</t>
        </is>
      </c>
      <c r="B211" t="n">
        <v>1</v>
      </c>
      <c r="C211" t="n">
        <v>0.973</v>
      </c>
      <c r="D211" t="n">
        <v>0.8772799999999999</v>
      </c>
      <c r="E211" t="n">
        <v>11.0868</v>
      </c>
      <c r="F211" t="n">
        <v>7.4382</v>
      </c>
      <c r="G211" t="n">
        <v>0.9855</v>
      </c>
      <c r="H211" t="n">
        <v>147.59</v>
      </c>
      <c r="I211" t="n">
        <v>1.3465</v>
      </c>
      <c r="J211" t="n">
        <v>1.5646</v>
      </c>
      <c r="K211" t="n">
        <v>10.4315</v>
      </c>
    </row>
    <row r="212">
      <c r="A212" t="inlineStr">
        <is>
          <t>2022-10-24</t>
        </is>
      </c>
      <c r="B212" t="n">
        <v>1</v>
      </c>
      <c r="C212" t="n">
        <v>0.9851</v>
      </c>
      <c r="D212" t="n">
        <v>0.8707</v>
      </c>
      <c r="E212" t="n">
        <v>11.0795</v>
      </c>
      <c r="F212" t="n">
        <v>7.4385</v>
      </c>
      <c r="G212" t="n">
        <v>0.9856</v>
      </c>
      <c r="H212" t="n">
        <v>146.76</v>
      </c>
      <c r="I212" t="n">
        <v>1.3502</v>
      </c>
      <c r="J212" t="n">
        <v>1.5631</v>
      </c>
      <c r="K212" t="n">
        <v>10.392</v>
      </c>
    </row>
    <row r="213">
      <c r="A213" t="inlineStr">
        <is>
          <t>2022-10-25</t>
        </is>
      </c>
      <c r="B213" t="n">
        <v>1</v>
      </c>
      <c r="C213" t="n">
        <v>0.9861</v>
      </c>
      <c r="D213" t="n">
        <v>0.87143</v>
      </c>
      <c r="E213" t="n">
        <v>10.9728</v>
      </c>
      <c r="F213" t="n">
        <v>7.4387</v>
      </c>
      <c r="G213" t="n">
        <v>0.9888</v>
      </c>
      <c r="H213" t="n">
        <v>146.84</v>
      </c>
      <c r="I213" t="n">
        <v>1.3537</v>
      </c>
      <c r="J213" t="n">
        <v>1.5599</v>
      </c>
      <c r="K213" t="n">
        <v>10.391</v>
      </c>
    </row>
    <row r="214">
      <c r="A214" t="inlineStr">
        <is>
          <t>2022-10-26</t>
        </is>
      </c>
      <c r="B214" t="n">
        <v>1</v>
      </c>
      <c r="C214" t="n">
        <v>1.0023</v>
      </c>
      <c r="D214" t="n">
        <v>0.86603</v>
      </c>
      <c r="E214" t="n">
        <v>10.953</v>
      </c>
      <c r="F214" t="n">
        <v>7.4381</v>
      </c>
      <c r="G214" t="n">
        <v>0.9917</v>
      </c>
      <c r="H214" t="n">
        <v>147.32</v>
      </c>
      <c r="I214" t="n">
        <v>1.3568</v>
      </c>
      <c r="J214" t="n">
        <v>1.5466</v>
      </c>
      <c r="K214" t="n">
        <v>10.3408</v>
      </c>
    </row>
    <row r="215">
      <c r="A215" t="inlineStr">
        <is>
          <t>2022-10-27</t>
        </is>
      </c>
      <c r="B215" t="n">
        <v>1</v>
      </c>
      <c r="C215" t="n">
        <v>1.0037</v>
      </c>
      <c r="D215" t="n">
        <v>0.8674500000000001</v>
      </c>
      <c r="E215" t="n">
        <v>10.9583</v>
      </c>
      <c r="F215" t="n">
        <v>7.4387</v>
      </c>
      <c r="G215" t="n">
        <v>0.9949</v>
      </c>
      <c r="H215" t="n">
        <v>147.37</v>
      </c>
      <c r="I215" t="n">
        <v>1.3672</v>
      </c>
      <c r="J215" t="n">
        <v>1.561</v>
      </c>
      <c r="K215" t="n">
        <v>10.342</v>
      </c>
    </row>
    <row r="216">
      <c r="A216" t="inlineStr">
        <is>
          <t>2022-10-28</t>
        </is>
      </c>
      <c r="B216" t="n">
        <v>1</v>
      </c>
      <c r="C216" t="n">
        <v>0.9951</v>
      </c>
      <c r="D216" t="n">
        <v>0.8612</v>
      </c>
      <c r="E216" t="n">
        <v>10.9403</v>
      </c>
      <c r="F216" t="n">
        <v>7.4423</v>
      </c>
      <c r="G216" t="n">
        <v>0.992</v>
      </c>
      <c r="H216" t="n">
        <v>146.79</v>
      </c>
      <c r="I216" t="n">
        <v>1.3542</v>
      </c>
      <c r="J216" t="n">
        <v>1.5511</v>
      </c>
      <c r="K216" t="n">
        <v>10.2695</v>
      </c>
    </row>
    <row r="217">
      <c r="A217" t="inlineStr">
        <is>
          <t>2022-10-31</t>
        </is>
      </c>
      <c r="B217" t="n">
        <v>1</v>
      </c>
      <c r="C217" t="n">
        <v>0.9913999999999999</v>
      </c>
      <c r="D217" t="n">
        <v>0.86115</v>
      </c>
      <c r="E217" t="n">
        <v>10.901</v>
      </c>
      <c r="F217" t="n">
        <v>7.4444</v>
      </c>
      <c r="G217" t="n">
        <v>0.9925</v>
      </c>
      <c r="H217" t="n">
        <v>147.4</v>
      </c>
      <c r="I217" t="n">
        <v>1.3553</v>
      </c>
      <c r="J217" t="n">
        <v>1.5529</v>
      </c>
      <c r="K217" t="n">
        <v>10.3028</v>
      </c>
    </row>
    <row r="218">
      <c r="A218" t="inlineStr">
        <is>
          <t>2022-11-01</t>
        </is>
      </c>
      <c r="B218" t="n">
        <v>1</v>
      </c>
      <c r="C218" t="n">
        <v>0.9947</v>
      </c>
      <c r="D218" t="n">
        <v>0.86058</v>
      </c>
      <c r="E218" t="n">
        <v>10.874</v>
      </c>
      <c r="F218" t="n">
        <v>7.4438</v>
      </c>
      <c r="G218" t="n">
        <v>0.9878</v>
      </c>
      <c r="H218" t="n">
        <v>146.35</v>
      </c>
      <c r="I218" t="n">
        <v>1.3469</v>
      </c>
      <c r="J218" t="n">
        <v>1.5409</v>
      </c>
      <c r="K218" t="n">
        <v>10.1835</v>
      </c>
    </row>
    <row r="219">
      <c r="A219" t="inlineStr">
        <is>
          <t>2022-11-02</t>
        </is>
      </c>
      <c r="B219" t="n">
        <v>1</v>
      </c>
      <c r="C219" t="n">
        <v>0.9908</v>
      </c>
      <c r="D219" t="n">
        <v>0.861</v>
      </c>
      <c r="E219" t="n">
        <v>10.9065</v>
      </c>
      <c r="F219" t="n">
        <v>7.4431</v>
      </c>
      <c r="G219" t="n">
        <v>0.9861</v>
      </c>
      <c r="H219" t="n">
        <v>145.75</v>
      </c>
      <c r="I219" t="n">
        <v>1.347</v>
      </c>
      <c r="J219" t="n">
        <v>1.5426</v>
      </c>
      <c r="K219" t="n">
        <v>10.2388</v>
      </c>
    </row>
    <row r="220">
      <c r="A220" t="inlineStr">
        <is>
          <t>2022-11-03</t>
        </is>
      </c>
      <c r="B220" t="n">
        <v>1</v>
      </c>
      <c r="C220" t="n">
        <v>0.9752999999999999</v>
      </c>
      <c r="D220" t="n">
        <v>0.8722800000000001</v>
      </c>
      <c r="E220" t="n">
        <v>10.932</v>
      </c>
      <c r="F220" t="n">
        <v>7.4433</v>
      </c>
      <c r="G220" t="n">
        <v>0.9889</v>
      </c>
      <c r="H220" t="n">
        <v>144.58</v>
      </c>
      <c r="I220" t="n">
        <v>1.3452</v>
      </c>
      <c r="J220" t="n">
        <v>1.5517</v>
      </c>
      <c r="K220" t="n">
        <v>10.3543</v>
      </c>
    </row>
    <row r="221">
      <c r="A221" t="inlineStr">
        <is>
          <t>2022-11-04</t>
        </is>
      </c>
      <c r="B221" t="n">
        <v>1</v>
      </c>
      <c r="C221" t="n">
        <v>0.9872</v>
      </c>
      <c r="D221" t="n">
        <v>0.87478</v>
      </c>
      <c r="E221" t="n">
        <v>10.8538</v>
      </c>
      <c r="F221" t="n">
        <v>7.4419</v>
      </c>
      <c r="G221" t="n">
        <v>0.9863</v>
      </c>
      <c r="H221" t="n">
        <v>145.19</v>
      </c>
      <c r="I221" t="n">
        <v>1.3351</v>
      </c>
      <c r="J221" t="n">
        <v>1.5311</v>
      </c>
      <c r="K221" t="n">
        <v>10.2019</v>
      </c>
    </row>
    <row r="222">
      <c r="A222" t="inlineStr">
        <is>
          <t>2022-11-07</t>
        </is>
      </c>
      <c r="B222" t="n">
        <v>1</v>
      </c>
      <c r="C222" t="n">
        <v>0.9993</v>
      </c>
      <c r="D222" t="n">
        <v>0.87135</v>
      </c>
      <c r="E222" t="n">
        <v>10.832</v>
      </c>
      <c r="F222" t="n">
        <v>7.4393</v>
      </c>
      <c r="G222" t="n">
        <v>0.9874000000000001</v>
      </c>
      <c r="H222" t="n">
        <v>146.18</v>
      </c>
      <c r="I222" t="n">
        <v>1.3464</v>
      </c>
      <c r="J222" t="n">
        <v>1.5428</v>
      </c>
      <c r="K222" t="n">
        <v>10.2555</v>
      </c>
    </row>
    <row r="223">
      <c r="A223" t="inlineStr">
        <is>
          <t>2022-11-08</t>
        </is>
      </c>
      <c r="B223" t="n">
        <v>1</v>
      </c>
      <c r="C223" t="n">
        <v>0.9996</v>
      </c>
      <c r="D223" t="n">
        <v>0.87378</v>
      </c>
      <c r="E223" t="n">
        <v>10.8373</v>
      </c>
      <c r="F223" t="n">
        <v>7.4378</v>
      </c>
      <c r="G223" t="n">
        <v>0.9911</v>
      </c>
      <c r="H223" t="n">
        <v>146.25</v>
      </c>
      <c r="I223" t="n">
        <v>1.3489</v>
      </c>
      <c r="J223" t="n">
        <v>1.5435</v>
      </c>
      <c r="K223" t="n">
        <v>10.2795</v>
      </c>
    </row>
    <row r="224">
      <c r="A224" t="inlineStr">
        <is>
          <t>2022-11-09</t>
        </is>
      </c>
      <c r="B224" t="n">
        <v>1</v>
      </c>
      <c r="C224" t="n">
        <v>1.0039</v>
      </c>
      <c r="D224" t="n">
        <v>0.87774</v>
      </c>
      <c r="E224" t="n">
        <v>10.845</v>
      </c>
      <c r="F224" t="n">
        <v>7.4382</v>
      </c>
      <c r="G224" t="n">
        <v>0.988</v>
      </c>
      <c r="H224" t="n">
        <v>146.82</v>
      </c>
      <c r="I224" t="n">
        <v>1.3501</v>
      </c>
      <c r="J224" t="n">
        <v>1.5538</v>
      </c>
      <c r="K224" t="n">
        <v>10.322</v>
      </c>
    </row>
    <row r="225">
      <c r="A225" t="inlineStr">
        <is>
          <t>2022-11-10</t>
        </is>
      </c>
      <c r="B225" t="n">
        <v>1</v>
      </c>
      <c r="C225" t="n">
        <v>0.9954</v>
      </c>
      <c r="D225" t="n">
        <v>0.87298</v>
      </c>
      <c r="E225" t="n">
        <v>10.8743</v>
      </c>
      <c r="F225" t="n">
        <v>7.4381</v>
      </c>
      <c r="G225" t="n">
        <v>0.9834000000000001</v>
      </c>
      <c r="H225" t="n">
        <v>145.47</v>
      </c>
      <c r="I225" t="n">
        <v>1.3467</v>
      </c>
      <c r="J225" t="n">
        <v>1.5525</v>
      </c>
      <c r="K225" t="n">
        <v>10.3615</v>
      </c>
    </row>
    <row r="226">
      <c r="A226" t="inlineStr">
        <is>
          <t>2022-11-11</t>
        </is>
      </c>
      <c r="B226" t="n">
        <v>1</v>
      </c>
      <c r="C226" t="n">
        <v>1.0308</v>
      </c>
      <c r="D226" t="n">
        <v>0.87538</v>
      </c>
      <c r="E226" t="n">
        <v>10.7241</v>
      </c>
      <c r="F226" t="n">
        <v>7.4384</v>
      </c>
      <c r="G226" t="n">
        <v>0.9844000000000001</v>
      </c>
      <c r="H226" t="n">
        <v>143.89</v>
      </c>
      <c r="I226" t="n">
        <v>1.3698</v>
      </c>
      <c r="J226" t="n">
        <v>1.5459</v>
      </c>
      <c r="K226" t="n">
        <v>10.2635</v>
      </c>
    </row>
    <row r="227">
      <c r="A227" t="inlineStr">
        <is>
          <t>2022-11-14</t>
        </is>
      </c>
      <c r="B227" t="n">
        <v>1</v>
      </c>
      <c r="C227" t="n">
        <v>1.0319</v>
      </c>
      <c r="D227" t="n">
        <v>0.87513</v>
      </c>
      <c r="E227" t="n">
        <v>10.7713</v>
      </c>
      <c r="F227" t="n">
        <v>7.4382</v>
      </c>
      <c r="G227" t="n">
        <v>0.9751</v>
      </c>
      <c r="H227" t="n">
        <v>144.86</v>
      </c>
      <c r="I227" t="n">
        <v>1.3706</v>
      </c>
      <c r="J227" t="n">
        <v>1.5427</v>
      </c>
      <c r="K227" t="n">
        <v>10.3143</v>
      </c>
    </row>
    <row r="228">
      <c r="A228" t="inlineStr">
        <is>
          <t>2022-11-15</t>
        </is>
      </c>
      <c r="B228" t="n">
        <v>1</v>
      </c>
      <c r="C228" t="n">
        <v>1.0404</v>
      </c>
      <c r="D228" t="n">
        <v>0.87455</v>
      </c>
      <c r="E228" t="n">
        <v>10.8081</v>
      </c>
      <c r="F228" t="n">
        <v>7.4388</v>
      </c>
      <c r="G228" t="n">
        <v>0.979</v>
      </c>
      <c r="H228" t="n">
        <v>144.84</v>
      </c>
      <c r="I228" t="n">
        <v>1.3816</v>
      </c>
      <c r="J228" t="n">
        <v>1.5415</v>
      </c>
      <c r="K228" t="n">
        <v>10.357</v>
      </c>
    </row>
    <row r="229">
      <c r="A229" t="inlineStr">
        <is>
          <t>2022-11-16</t>
        </is>
      </c>
      <c r="B229" t="n">
        <v>1</v>
      </c>
      <c r="C229" t="n">
        <v>1.0412</v>
      </c>
      <c r="D229" t="n">
        <v>0.87483</v>
      </c>
      <c r="E229" t="n">
        <v>10.8754</v>
      </c>
      <c r="F229" t="n">
        <v>7.4386</v>
      </c>
      <c r="G229" t="n">
        <v>0.9795</v>
      </c>
      <c r="H229" t="n">
        <v>145.29</v>
      </c>
      <c r="I229" t="n">
        <v>1.3801</v>
      </c>
      <c r="J229" t="n">
        <v>1.54</v>
      </c>
      <c r="K229" t="n">
        <v>10.3675</v>
      </c>
    </row>
    <row r="230">
      <c r="A230" t="inlineStr">
        <is>
          <t>2022-11-17</t>
        </is>
      </c>
      <c r="B230" t="n">
        <v>1</v>
      </c>
      <c r="C230" t="n">
        <v>1.0319</v>
      </c>
      <c r="D230" t="n">
        <v>0.87475</v>
      </c>
      <c r="E230" t="n">
        <v>10.9871</v>
      </c>
      <c r="F230" t="n">
        <v>7.4383</v>
      </c>
      <c r="G230" t="n">
        <v>0.9818</v>
      </c>
      <c r="H230" t="n">
        <v>144.8</v>
      </c>
      <c r="I230" t="n">
        <v>1.382</v>
      </c>
      <c r="J230" t="n">
        <v>1.5526</v>
      </c>
      <c r="K230" t="n">
        <v>10.498</v>
      </c>
    </row>
    <row r="231">
      <c r="A231" t="inlineStr">
        <is>
          <t>2022-11-18</t>
        </is>
      </c>
      <c r="B231" t="n">
        <v>1</v>
      </c>
      <c r="C231" t="n">
        <v>1.0366</v>
      </c>
      <c r="D231" t="n">
        <v>0.87063</v>
      </c>
      <c r="E231" t="n">
        <v>10.9805</v>
      </c>
      <c r="F231" t="n">
        <v>7.4385</v>
      </c>
      <c r="G231" t="n">
        <v>0.9881</v>
      </c>
      <c r="H231" t="n">
        <v>145.12</v>
      </c>
      <c r="I231" t="n">
        <v>1.3841</v>
      </c>
      <c r="J231" t="n">
        <v>1.5433</v>
      </c>
      <c r="K231" t="n">
        <v>10.486</v>
      </c>
    </row>
    <row r="232">
      <c r="A232" t="inlineStr">
        <is>
          <t>2022-11-21</t>
        </is>
      </c>
      <c r="B232" t="n">
        <v>1</v>
      </c>
      <c r="C232" t="n">
        <v>1.0246</v>
      </c>
      <c r="D232" t="n">
        <v>0.86793</v>
      </c>
      <c r="E232" t="n">
        <v>10.9873</v>
      </c>
      <c r="F232" t="n">
        <v>7.4377</v>
      </c>
      <c r="G232" t="n">
        <v>0.9817</v>
      </c>
      <c r="H232" t="n">
        <v>145.33</v>
      </c>
      <c r="I232" t="n">
        <v>1.377</v>
      </c>
      <c r="J232" t="n">
        <v>1.5471</v>
      </c>
      <c r="K232" t="n">
        <v>10.4898</v>
      </c>
    </row>
    <row r="233">
      <c r="A233" t="inlineStr">
        <is>
          <t>2022-11-22</t>
        </is>
      </c>
      <c r="B233" t="n">
        <v>1</v>
      </c>
      <c r="C233" t="n">
        <v>1.0274</v>
      </c>
      <c r="D233" t="n">
        <v>0.86358</v>
      </c>
      <c r="E233" t="n">
        <v>10.9653</v>
      </c>
      <c r="F233" t="n">
        <v>7.4377</v>
      </c>
      <c r="G233" t="n">
        <v>0.9791</v>
      </c>
      <c r="H233" t="n">
        <v>145.2</v>
      </c>
      <c r="I233" t="n">
        <v>1.3765</v>
      </c>
      <c r="J233" t="n">
        <v>1.5473</v>
      </c>
      <c r="K233" t="n">
        <v>10.4445</v>
      </c>
    </row>
    <row r="234">
      <c r="A234" t="inlineStr">
        <is>
          <t>2022-11-23</t>
        </is>
      </c>
      <c r="B234" t="n">
        <v>1</v>
      </c>
      <c r="C234" t="n">
        <v>1.0325</v>
      </c>
      <c r="D234" t="n">
        <v>0.86369</v>
      </c>
      <c r="E234" t="n">
        <v>10.8933</v>
      </c>
      <c r="F234" t="n">
        <v>7.437</v>
      </c>
      <c r="G234" t="n">
        <v>0.9795</v>
      </c>
      <c r="H234" t="n">
        <v>145.75</v>
      </c>
      <c r="I234" t="n">
        <v>1.3856</v>
      </c>
      <c r="J234" t="n">
        <v>1.5522</v>
      </c>
      <c r="K234" t="n">
        <v>10.3659</v>
      </c>
    </row>
    <row r="235">
      <c r="A235" t="inlineStr">
        <is>
          <t>2022-11-24</t>
        </is>
      </c>
      <c r="B235" t="n">
        <v>1</v>
      </c>
      <c r="C235" t="n">
        <v>1.0413</v>
      </c>
      <c r="D235" t="n">
        <v>0.85933</v>
      </c>
      <c r="E235" t="n">
        <v>10.8573</v>
      </c>
      <c r="F235" t="n">
        <v>7.4369</v>
      </c>
      <c r="G235" t="n">
        <v>0.9818</v>
      </c>
      <c r="H235" t="n">
        <v>143.9</v>
      </c>
      <c r="I235" t="n">
        <v>1.3894</v>
      </c>
      <c r="J235" t="n">
        <v>1.5414</v>
      </c>
      <c r="K235" t="n">
        <v>10.3435</v>
      </c>
    </row>
    <row r="236">
      <c r="A236" t="inlineStr">
        <is>
          <t>2022-11-25</t>
        </is>
      </c>
      <c r="B236" t="n">
        <v>1</v>
      </c>
      <c r="C236" t="n">
        <v>1.0375</v>
      </c>
      <c r="D236" t="n">
        <v>0.85885</v>
      </c>
      <c r="E236" t="n">
        <v>10.8183</v>
      </c>
      <c r="F236" t="n">
        <v>7.4365</v>
      </c>
      <c r="G236" t="n">
        <v>0.9836</v>
      </c>
      <c r="H236" t="n">
        <v>144.62</v>
      </c>
      <c r="I236" t="n">
        <v>1.3864</v>
      </c>
      <c r="J236" t="n">
        <v>1.5404</v>
      </c>
      <c r="K236" t="n">
        <v>10.2985</v>
      </c>
    </row>
    <row r="237">
      <c r="A237" t="inlineStr">
        <is>
          <t>2022-11-28</t>
        </is>
      </c>
      <c r="B237" t="n">
        <v>1</v>
      </c>
      <c r="C237" t="n">
        <v>1.0463</v>
      </c>
      <c r="D237" t="n">
        <v>0.8660600000000001</v>
      </c>
      <c r="E237" t="n">
        <v>10.8973</v>
      </c>
      <c r="F237" t="n">
        <v>7.4367</v>
      </c>
      <c r="G237" t="n">
        <v>0.9872</v>
      </c>
      <c r="H237" t="n">
        <v>144.9</v>
      </c>
      <c r="I237" t="n">
        <v>1.4062</v>
      </c>
      <c r="J237" t="n">
        <v>1.5632</v>
      </c>
      <c r="K237" t="n">
        <v>10.364</v>
      </c>
    </row>
    <row r="238">
      <c r="A238" t="inlineStr">
        <is>
          <t>2022-11-29</t>
        </is>
      </c>
      <c r="B238" t="n">
        <v>1</v>
      </c>
      <c r="C238" t="n">
        <v>1.0366</v>
      </c>
      <c r="D238" t="n">
        <v>0.8621799999999999</v>
      </c>
      <c r="E238" t="n">
        <v>10.901</v>
      </c>
      <c r="F238" t="n">
        <v>7.4367</v>
      </c>
      <c r="G238" t="n">
        <v>0.9862</v>
      </c>
      <c r="H238" t="n">
        <v>143.36</v>
      </c>
      <c r="I238" t="n">
        <v>1.4005</v>
      </c>
      <c r="J238" t="n">
        <v>1.5414</v>
      </c>
      <c r="K238" t="n">
        <v>10.3313</v>
      </c>
    </row>
    <row r="239">
      <c r="A239" t="inlineStr">
        <is>
          <t>2022-11-30</t>
        </is>
      </c>
      <c r="B239" t="n">
        <v>1</v>
      </c>
      <c r="C239" t="n">
        <v>1.0376</v>
      </c>
      <c r="D239" t="n">
        <v>0.86488</v>
      </c>
      <c r="E239" t="n">
        <v>10.9345</v>
      </c>
      <c r="F239" t="n">
        <v>7.4366</v>
      </c>
      <c r="G239" t="n">
        <v>0.9854000000000001</v>
      </c>
      <c r="H239" t="n">
        <v>144.28</v>
      </c>
      <c r="I239" t="n">
        <v>1.4021</v>
      </c>
      <c r="J239" t="n">
        <v>1.5425</v>
      </c>
      <c r="K239" t="n">
        <v>10.2648</v>
      </c>
    </row>
    <row r="240">
      <c r="A240" t="inlineStr">
        <is>
          <t>2022-12-01</t>
        </is>
      </c>
      <c r="B240" t="n">
        <v>1</v>
      </c>
      <c r="C240" t="n">
        <v>1.0454</v>
      </c>
      <c r="D240" t="n">
        <v>0.85715</v>
      </c>
      <c r="E240" t="n">
        <v>10.8984</v>
      </c>
      <c r="F240" t="n">
        <v>7.4373</v>
      </c>
      <c r="G240" t="n">
        <v>0.9868</v>
      </c>
      <c r="H240" t="n">
        <v>142.48</v>
      </c>
      <c r="I240" t="n">
        <v>1.4059</v>
      </c>
      <c r="J240" t="n">
        <v>1.5377</v>
      </c>
      <c r="K240" t="n">
        <v>10.2495</v>
      </c>
    </row>
    <row r="241">
      <c r="A241" t="inlineStr">
        <is>
          <t>2022-12-02</t>
        </is>
      </c>
      <c r="B241" t="n">
        <v>1</v>
      </c>
      <c r="C241" t="n">
        <v>1.0538</v>
      </c>
      <c r="D241" t="n">
        <v>0.85855</v>
      </c>
      <c r="E241" t="n">
        <v>10.902</v>
      </c>
      <c r="F241" t="n">
        <v>7.4373</v>
      </c>
      <c r="G241" t="n">
        <v>0.9834000000000001</v>
      </c>
      <c r="H241" t="n">
        <v>141.32</v>
      </c>
      <c r="I241" t="n">
        <v>1.416</v>
      </c>
      <c r="J241" t="n">
        <v>1.5457</v>
      </c>
      <c r="K241" t="n">
        <v>10.2615</v>
      </c>
    </row>
    <row r="242">
      <c r="A242" t="inlineStr">
        <is>
          <t>2022-12-05</t>
        </is>
      </c>
      <c r="B242" t="n">
        <v>1</v>
      </c>
      <c r="C242" t="n">
        <v>1.0587</v>
      </c>
      <c r="D242" t="n">
        <v>0.86085</v>
      </c>
      <c r="E242" t="n">
        <v>10.8931</v>
      </c>
      <c r="F242" t="n">
        <v>7.4369</v>
      </c>
      <c r="G242" t="n">
        <v>0.9893</v>
      </c>
      <c r="H242" t="n">
        <v>143.07</v>
      </c>
      <c r="I242" t="n">
        <v>1.4198</v>
      </c>
      <c r="J242" t="n">
        <v>1.5542</v>
      </c>
      <c r="K242" t="n">
        <v>10.3366</v>
      </c>
    </row>
    <row r="243">
      <c r="A243" t="inlineStr">
        <is>
          <t>2022-12-06</t>
        </is>
      </c>
      <c r="B243" t="n">
        <v>1</v>
      </c>
      <c r="C243" t="n">
        <v>1.0516</v>
      </c>
      <c r="D243" t="n">
        <v>0.8617</v>
      </c>
      <c r="E243" t="n">
        <v>10.889</v>
      </c>
      <c r="F243" t="n">
        <v>7.438</v>
      </c>
      <c r="G243" t="n">
        <v>0.9872</v>
      </c>
      <c r="H243" t="n">
        <v>143.33</v>
      </c>
      <c r="I243" t="n">
        <v>1.4326</v>
      </c>
      <c r="J243" t="n">
        <v>1.5625</v>
      </c>
      <c r="K243" t="n">
        <v>10.4408</v>
      </c>
    </row>
    <row r="244">
      <c r="A244" t="inlineStr">
        <is>
          <t>2022-12-07</t>
        </is>
      </c>
      <c r="B244" t="n">
        <v>1</v>
      </c>
      <c r="C244" t="n">
        <v>1.0529</v>
      </c>
      <c r="D244" t="n">
        <v>0.86408</v>
      </c>
      <c r="E244" t="n">
        <v>10.919</v>
      </c>
      <c r="F244" t="n">
        <v>7.4382</v>
      </c>
      <c r="G244" t="n">
        <v>0.9893</v>
      </c>
      <c r="H244" t="n">
        <v>144.44</v>
      </c>
      <c r="I244" t="n">
        <v>1.4387</v>
      </c>
      <c r="J244" t="n">
        <v>1.5728</v>
      </c>
      <c r="K244" t="n">
        <v>10.5255</v>
      </c>
    </row>
    <row r="245">
      <c r="A245" t="inlineStr">
        <is>
          <t>2022-12-08</t>
        </is>
      </c>
      <c r="B245" t="n">
        <v>1</v>
      </c>
      <c r="C245" t="n">
        <v>1.0519</v>
      </c>
      <c r="D245" t="n">
        <v>0.86258</v>
      </c>
      <c r="E245" t="n">
        <v>10.906</v>
      </c>
      <c r="F245" t="n">
        <v>7.4382</v>
      </c>
      <c r="G245" t="n">
        <v>0.9889</v>
      </c>
      <c r="H245" t="n">
        <v>143.75</v>
      </c>
      <c r="I245" t="n">
        <v>1.4307</v>
      </c>
      <c r="J245" t="n">
        <v>1.559</v>
      </c>
      <c r="K245" t="n">
        <v>10.488</v>
      </c>
    </row>
    <row r="246">
      <c r="A246" t="inlineStr">
        <is>
          <t>2022-12-09</t>
        </is>
      </c>
      <c r="B246" t="n">
        <v>1</v>
      </c>
      <c r="C246" t="n">
        <v>1.0559</v>
      </c>
      <c r="D246" t="n">
        <v>0.8595</v>
      </c>
      <c r="E246" t="n">
        <v>10.9188</v>
      </c>
      <c r="F246" t="n">
        <v>7.4379</v>
      </c>
      <c r="G246" t="n">
        <v>0.9856</v>
      </c>
      <c r="H246" t="n">
        <v>143.3</v>
      </c>
      <c r="I246" t="n">
        <v>1.438</v>
      </c>
      <c r="J246" t="n">
        <v>1.5553</v>
      </c>
      <c r="K246" t="n">
        <v>10.5345</v>
      </c>
    </row>
    <row r="247">
      <c r="A247" t="inlineStr">
        <is>
          <t>2022-12-12</t>
        </is>
      </c>
      <c r="B247" t="n">
        <v>1</v>
      </c>
      <c r="C247" t="n">
        <v>1.0562</v>
      </c>
      <c r="D247" t="n">
        <v>0.86006</v>
      </c>
      <c r="E247" t="n">
        <v>10.9075</v>
      </c>
      <c r="F247" t="n">
        <v>7.4379</v>
      </c>
      <c r="G247" t="n">
        <v>0.9855</v>
      </c>
      <c r="H247" t="n">
        <v>144.86</v>
      </c>
      <c r="I247" t="n">
        <v>1.4428</v>
      </c>
      <c r="J247" t="n">
        <v>1.5625</v>
      </c>
      <c r="K247" t="n">
        <v>10.5548</v>
      </c>
    </row>
    <row r="248">
      <c r="A248" t="inlineStr">
        <is>
          <t>2022-12-13</t>
        </is>
      </c>
      <c r="B248" t="n">
        <v>1</v>
      </c>
      <c r="C248" t="n">
        <v>1.0545</v>
      </c>
      <c r="D248" t="n">
        <v>0.85753</v>
      </c>
      <c r="E248" t="n">
        <v>10.8965</v>
      </c>
      <c r="F248" t="n">
        <v>7.4391</v>
      </c>
      <c r="G248" t="n">
        <v>0.9869</v>
      </c>
      <c r="H248" t="n">
        <v>144.85</v>
      </c>
      <c r="I248" t="n">
        <v>1.4341</v>
      </c>
      <c r="J248" t="n">
        <v>1.5553</v>
      </c>
      <c r="K248" t="n">
        <v>10.4679</v>
      </c>
    </row>
    <row r="249">
      <c r="A249" t="inlineStr">
        <is>
          <t>2022-12-14</t>
        </is>
      </c>
      <c r="B249" t="n">
        <v>1</v>
      </c>
      <c r="C249" t="n">
        <v>1.0649</v>
      </c>
      <c r="D249" t="n">
        <v>0.8611799999999999</v>
      </c>
      <c r="E249" t="n">
        <v>10.8638</v>
      </c>
      <c r="F249" t="n">
        <v>7.4392</v>
      </c>
      <c r="G249" t="n">
        <v>0.9865</v>
      </c>
      <c r="H249" t="n">
        <v>143.68</v>
      </c>
      <c r="I249" t="n">
        <v>1.4441</v>
      </c>
      <c r="J249" t="n">
        <v>1.551</v>
      </c>
      <c r="K249" t="n">
        <v>10.362</v>
      </c>
    </row>
    <row r="250">
      <c r="A250" t="inlineStr">
        <is>
          <t>2022-12-15</t>
        </is>
      </c>
      <c r="B250" t="n">
        <v>1</v>
      </c>
      <c r="C250" t="n">
        <v>1.0621</v>
      </c>
      <c r="D250" t="n">
        <v>0.86194</v>
      </c>
      <c r="E250" t="n">
        <v>10.898</v>
      </c>
      <c r="F250" t="n">
        <v>7.4387</v>
      </c>
      <c r="G250" t="n">
        <v>0.9862</v>
      </c>
      <c r="H250" t="n">
        <v>145.07</v>
      </c>
      <c r="I250" t="n">
        <v>1.4443</v>
      </c>
      <c r="J250" t="n">
        <v>1.5695</v>
      </c>
      <c r="K250" t="n">
        <v>10.4013</v>
      </c>
    </row>
    <row r="251">
      <c r="A251" t="inlineStr">
        <is>
          <t>2022-12-16</t>
        </is>
      </c>
      <c r="B251" t="n">
        <v>1</v>
      </c>
      <c r="C251" t="n">
        <v>1.0619</v>
      </c>
      <c r="D251" t="n">
        <v>0.87233</v>
      </c>
      <c r="E251" t="n">
        <v>11.0153</v>
      </c>
      <c r="F251" t="n">
        <v>7.4379</v>
      </c>
      <c r="G251" t="n">
        <v>0.9879</v>
      </c>
      <c r="H251" t="n">
        <v>145.53</v>
      </c>
      <c r="I251" t="n">
        <v>1.4506</v>
      </c>
      <c r="J251" t="n">
        <v>1.5866</v>
      </c>
      <c r="K251" t="n">
        <v>10.4833</v>
      </c>
    </row>
    <row r="252">
      <c r="A252" t="inlineStr">
        <is>
          <t>2022-12-19</t>
        </is>
      </c>
      <c r="B252" t="n">
        <v>1</v>
      </c>
      <c r="C252" t="n">
        <v>1.0598</v>
      </c>
      <c r="D252" t="n">
        <v>0.87118</v>
      </c>
      <c r="E252" t="n">
        <v>11.0063</v>
      </c>
      <c r="F252" t="n">
        <v>7.4382</v>
      </c>
      <c r="G252" t="n">
        <v>0.9883999999999999</v>
      </c>
      <c r="H252" t="n">
        <v>144.65</v>
      </c>
      <c r="I252" t="n">
        <v>1.4472</v>
      </c>
      <c r="J252" t="n">
        <v>1.5794</v>
      </c>
      <c r="K252" t="n">
        <v>10.5025</v>
      </c>
    </row>
    <row r="253">
      <c r="A253" t="inlineStr">
        <is>
          <t>2022-12-20</t>
        </is>
      </c>
      <c r="B253" t="n">
        <v>1</v>
      </c>
      <c r="C253" t="n">
        <v>1.0599</v>
      </c>
      <c r="D253" t="n">
        <v>0.8753</v>
      </c>
      <c r="E253" t="n">
        <v>11.0615</v>
      </c>
      <c r="F253" t="n">
        <v>7.4388</v>
      </c>
      <c r="G253" t="n">
        <v>0.9854000000000001</v>
      </c>
      <c r="H253" t="n">
        <v>140.58</v>
      </c>
      <c r="I253" t="n">
        <v>1.4451</v>
      </c>
      <c r="J253" t="n">
        <v>1.5972</v>
      </c>
      <c r="K253" t="n">
        <v>10.5098</v>
      </c>
    </row>
    <row r="254">
      <c r="A254" t="inlineStr">
        <is>
          <t>2022-12-21</t>
        </is>
      </c>
      <c r="B254" t="n">
        <v>1</v>
      </c>
      <c r="C254" t="n">
        <v>1.0636</v>
      </c>
      <c r="D254" t="n">
        <v>0.87651</v>
      </c>
      <c r="E254" t="n">
        <v>11.0623</v>
      </c>
      <c r="F254" t="n">
        <v>7.438</v>
      </c>
      <c r="G254" t="n">
        <v>0.9836</v>
      </c>
      <c r="H254" t="n">
        <v>140.29</v>
      </c>
      <c r="I254" t="n">
        <v>1.4475</v>
      </c>
      <c r="J254" t="n">
        <v>1.5859</v>
      </c>
      <c r="K254" t="n">
        <v>10.4309</v>
      </c>
    </row>
    <row r="255">
      <c r="A255" t="inlineStr">
        <is>
          <t>2022-12-22</t>
        </is>
      </c>
      <c r="B255" t="n">
        <v>1</v>
      </c>
      <c r="C255" t="n">
        <v>1.0633</v>
      </c>
      <c r="D255" t="n">
        <v>0.88243</v>
      </c>
      <c r="E255" t="n">
        <v>11.05</v>
      </c>
      <c r="F255" t="n">
        <v>7.4367</v>
      </c>
      <c r="G255" t="n">
        <v>0.9852</v>
      </c>
      <c r="H255" t="n">
        <v>140.42</v>
      </c>
      <c r="I255" t="n">
        <v>1.4484</v>
      </c>
      <c r="J255" t="n">
        <v>1.5804</v>
      </c>
      <c r="K255" t="n">
        <v>10.4123</v>
      </c>
    </row>
    <row r="256">
      <c r="A256" t="inlineStr">
        <is>
          <t>2022-12-23</t>
        </is>
      </c>
      <c r="B256" t="n">
        <v>1</v>
      </c>
      <c r="C256" t="n">
        <v>1.0622</v>
      </c>
      <c r="D256" t="n">
        <v>0.8803</v>
      </c>
      <c r="E256" t="n">
        <v>11.1045</v>
      </c>
      <c r="F256" t="n">
        <v>7.4364</v>
      </c>
      <c r="G256" t="n">
        <v>0.9867</v>
      </c>
      <c r="H256" t="n">
        <v>140.86</v>
      </c>
      <c r="I256" t="n">
        <v>1.4433</v>
      </c>
      <c r="J256" t="n">
        <v>1.5857</v>
      </c>
      <c r="K256" t="n">
        <v>10.4448</v>
      </c>
    </row>
    <row r="257">
      <c r="A257" t="inlineStr">
        <is>
          <t>2022-12-27</t>
        </is>
      </c>
      <c r="B257" t="n">
        <v>1</v>
      </c>
      <c r="C257" t="n">
        <v>1.0624</v>
      </c>
      <c r="D257" t="n">
        <v>0.8833299999999999</v>
      </c>
      <c r="E257" t="n">
        <v>11.1285</v>
      </c>
      <c r="F257" t="n">
        <v>7.4366</v>
      </c>
      <c r="G257" t="n">
        <v>0.9885</v>
      </c>
      <c r="H257" t="n">
        <v>141.68</v>
      </c>
      <c r="I257" t="n">
        <v>1.4384</v>
      </c>
      <c r="J257" t="n">
        <v>1.577</v>
      </c>
      <c r="K257" t="n">
        <v>10.4895</v>
      </c>
    </row>
    <row r="258">
      <c r="A258" t="inlineStr">
        <is>
          <t>2022-12-28</t>
        </is>
      </c>
      <c r="B258" t="n">
        <v>1</v>
      </c>
      <c r="C258" t="n">
        <v>1.064</v>
      </c>
      <c r="D258" t="n">
        <v>0.88058</v>
      </c>
      <c r="E258" t="n">
        <v>11.1038</v>
      </c>
      <c r="F258" t="n">
        <v>7.4365</v>
      </c>
      <c r="G258" t="n">
        <v>0.9863</v>
      </c>
      <c r="H258" t="n">
        <v>142.21</v>
      </c>
      <c r="I258" t="n">
        <v>1.4361</v>
      </c>
      <c r="J258" t="n">
        <v>1.566</v>
      </c>
      <c r="K258" t="n">
        <v>10.4495</v>
      </c>
    </row>
    <row r="259">
      <c r="A259" t="inlineStr">
        <is>
          <t>2022-12-29</t>
        </is>
      </c>
      <c r="B259" t="n">
        <v>1</v>
      </c>
      <c r="C259" t="n">
        <v>1.0649</v>
      </c>
      <c r="D259" t="n">
        <v>0.88549</v>
      </c>
      <c r="E259" t="n">
        <v>11.158</v>
      </c>
      <c r="F259" t="n">
        <v>7.4365</v>
      </c>
      <c r="G259" t="n">
        <v>0.984</v>
      </c>
      <c r="H259" t="n">
        <v>142.24</v>
      </c>
      <c r="I259" t="n">
        <v>1.4475</v>
      </c>
      <c r="J259" t="n">
        <v>1.5859</v>
      </c>
      <c r="K259" t="n">
        <v>10.55</v>
      </c>
    </row>
    <row r="260">
      <c r="A260" t="inlineStr">
        <is>
          <t>2022-12-30</t>
        </is>
      </c>
      <c r="B260" t="n">
        <v>1</v>
      </c>
      <c r="C260" t="n">
        <v>1.0666</v>
      </c>
      <c r="D260" t="n">
        <v>0.88693</v>
      </c>
      <c r="E260" t="n">
        <v>11.1218</v>
      </c>
      <c r="F260" t="n">
        <v>7.4365</v>
      </c>
      <c r="G260" t="n">
        <v>0.9847</v>
      </c>
      <c r="H260" t="n">
        <v>140.66</v>
      </c>
      <c r="I260" t="n">
        <v>1.444</v>
      </c>
      <c r="J260" t="n">
        <v>1.5693</v>
      </c>
      <c r="K260" t="n">
        <v>10.5138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B97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K549"/>
  <sheetViews>
    <sheetView workbookViewId="0">
      <selection activeCell="A1" sqref="A1"/>
    </sheetView>
  </sheetViews>
  <sheetFormatPr baseColWidth="8" defaultRowHeight="15"/>
  <sheetData>
    <row r="1">
      <c r="A1" t="inlineStr">
        <is>
          <t>home</t>
        </is>
      </c>
      <c r="B1">
        <f>'VaR'!$C$6</f>
        <v/>
      </c>
      <c r="X1">
        <f>-PERCENTILE($U$30:$U$549,$B$3)</f>
        <v/>
      </c>
      <c r="Y1">
        <f>-PERCENTILE($L$30:$L$549,$B$3)*$B$5</f>
        <v/>
      </c>
    </row>
    <row r="2">
      <c r="A2" t="inlineStr">
        <is>
          <t>home_col</t>
        </is>
      </c>
      <c r="B2">
        <f>IFERROR(MATCH($B$1,DataR!$B$1:$K$1,0),10)</f>
        <v/>
      </c>
      <c r="X2">
        <f>-PERCENTILE($V$30:$V$549,$B$3)</f>
        <v/>
      </c>
      <c r="Y2">
        <f>-PERCENTILE($M$30:$M$549,$B$3)*$B$5</f>
        <v/>
      </c>
    </row>
    <row r="3">
      <c r="A3" t="inlineStr">
        <is>
          <t>tail</t>
        </is>
      </c>
      <c r="B3">
        <f>1-'VaR'!$C$8</f>
        <v/>
      </c>
      <c r="X3">
        <f>MAX(0,$X$1)*$B$5</f>
        <v/>
      </c>
      <c r="Y3">
        <f>-PERCENTILE($N$30:$N$549,$B$3)*$B$5</f>
        <v/>
      </c>
    </row>
    <row r="4">
      <c r="A4" t="inlineStr">
        <is>
          <t>days</t>
        </is>
      </c>
      <c r="B4">
        <f>IF('VaR'!$F$8="1 day",1,IF('VaR'!$F$8="1 week",5,IF('VaR'!$F$8="1 month",21,IF('VaR'!$F$8="3 months",63,21))))</f>
        <v/>
      </c>
      <c r="X4">
        <f>MAX(0,$X$2)*$B$5</f>
        <v/>
      </c>
      <c r="Y4">
        <f>-PERCENTILE($O$30:$O$549,$B$3)*$B$5</f>
        <v/>
      </c>
    </row>
    <row r="5">
      <c r="A5" t="inlineStr">
        <is>
          <t>sqrtd</t>
        </is>
      </c>
      <c r="B5">
        <f>SQRT($B$4)</f>
        <v/>
      </c>
      <c r="X5">
        <f>SUM($C$22:$J$22)</f>
        <v/>
      </c>
      <c r="Y5">
        <f>-PERCENTILE($P$30:$P$549,$B$3)*$B$5</f>
        <v/>
      </c>
    </row>
    <row r="6">
      <c r="X6">
        <f>SUMPRODUCT(ABS($C$22:$J$22))</f>
        <v/>
      </c>
      <c r="Y6">
        <f>-PERCENTILE($Q$30:$Q$549,$B$3)*$B$5</f>
        <v/>
      </c>
    </row>
    <row r="7">
      <c r="X7">
        <f>SUM($Y$1:$Y$8)</f>
        <v/>
      </c>
      <c r="Y7">
        <f>-PERCENTILE($R$30:$R$549,$B$3)*$B$5</f>
        <v/>
      </c>
    </row>
    <row r="8">
      <c r="A8" t="n">
        <v>1</v>
      </c>
      <c r="B8">
        <f>'VaR'!B12</f>
        <v/>
      </c>
      <c r="C8">
        <f>'VaR'!C12</f>
        <v/>
      </c>
      <c r="D8">
        <f>IF(C8="Pay",-1,IF(C8="Receive",1,0))</f>
        <v/>
      </c>
      <c r="E8">
        <f>IFERROR(MATCH(B8,DataR!$B$1:$K$1,0),0)</f>
        <v/>
      </c>
      <c r="F8">
        <f>N('VaR'!D12)</f>
        <v/>
      </c>
      <c r="G8">
        <f>N('VaR'!E12)</f>
        <v/>
      </c>
      <c r="H8">
        <f>IFERROR(INDEX(DataR!$B$2:$K$522,521,$B$2)/INDEX(DataR!$B$2:$K$522,521,E8),0)</f>
        <v/>
      </c>
      <c r="I8">
        <f>IFERROR(F8*(1-G8)*H8,0)</f>
        <v/>
      </c>
      <c r="J8">
        <f>IFERROR(F8*H8,0)</f>
        <v/>
      </c>
      <c r="X8">
        <f>$X$7-$X$3</f>
        <v/>
      </c>
      <c r="Y8">
        <f>-PERCENTILE($S$30:$S$549,$B$3)*$B$5</f>
        <v/>
      </c>
    </row>
    <row r="9">
      <c r="A9" t="n">
        <v>2</v>
      </c>
      <c r="B9">
        <f>'VaR'!B13</f>
        <v/>
      </c>
      <c r="C9">
        <f>'VaR'!C13</f>
        <v/>
      </c>
      <c r="D9">
        <f>IF(C9="Pay",-1,IF(C9="Receive",1,0))</f>
        <v/>
      </c>
      <c r="E9">
        <f>IFERROR(MATCH(B9,DataR!$B$1:$K$1,0),0)</f>
        <v/>
      </c>
      <c r="F9">
        <f>N('VaR'!D13)</f>
        <v/>
      </c>
      <c r="G9">
        <f>N('VaR'!E13)</f>
        <v/>
      </c>
      <c r="H9">
        <f>IFERROR(INDEX(DataR!$B$2:$K$522,521,$B$2)/INDEX(DataR!$B$2:$K$522,521,E9),0)</f>
        <v/>
      </c>
      <c r="I9">
        <f>IFERROR(F9*(1-G9)*H9,0)</f>
        <v/>
      </c>
      <c r="J9">
        <f>IFERROR(F9*H9,0)</f>
        <v/>
      </c>
      <c r="X9">
        <f>IFERROR(MATCH(MAX($Y$1:$Y$8),$Y$1:$Y$8,0),0)</f>
        <v/>
      </c>
    </row>
    <row r="10">
      <c r="A10" t="n">
        <v>3</v>
      </c>
      <c r="B10">
        <f>'VaR'!B14</f>
        <v/>
      </c>
      <c r="C10">
        <f>'VaR'!C14</f>
        <v/>
      </c>
      <c r="D10">
        <f>IF(C10="Pay",-1,IF(C10="Receive",1,0))</f>
        <v/>
      </c>
      <c r="E10">
        <f>IFERROR(MATCH(B10,DataR!$B$1:$K$1,0),0)</f>
        <v/>
      </c>
      <c r="F10">
        <f>N('VaR'!D14)</f>
        <v/>
      </c>
      <c r="G10">
        <f>N('VaR'!E14)</f>
        <v/>
      </c>
      <c r="H10">
        <f>IFERROR(INDEX(DataR!$B$2:$K$522,521,$B$2)/INDEX(DataR!$B$2:$K$522,521,E10),0)</f>
        <v/>
      </c>
      <c r="I10">
        <f>IFERROR(F10*(1-G10)*H10,0)</f>
        <v/>
      </c>
      <c r="J10">
        <f>IFERROR(F10*H10,0)</f>
        <v/>
      </c>
      <c r="X10">
        <f>IFERROR(INDEX($B$8:$B$15,$X$9),"-")</f>
        <v/>
      </c>
    </row>
    <row r="11">
      <c r="A11" t="n">
        <v>4</v>
      </c>
      <c r="B11">
        <f>'VaR'!B15</f>
        <v/>
      </c>
      <c r="C11">
        <f>'VaR'!C15</f>
        <v/>
      </c>
      <c r="D11">
        <f>IF(C11="Pay",-1,IF(C11="Receive",1,0))</f>
        <v/>
      </c>
      <c r="E11">
        <f>IFERROR(MATCH(B11,DataR!$B$1:$K$1,0),0)</f>
        <v/>
      </c>
      <c r="F11">
        <f>N('VaR'!D15)</f>
        <v/>
      </c>
      <c r="G11">
        <f>N('VaR'!E15)</f>
        <v/>
      </c>
      <c r="H11">
        <f>IFERROR(INDEX(DataR!$B$2:$K$522,521,$B$2)/INDEX(DataR!$B$2:$K$522,521,E11),0)</f>
        <v/>
      </c>
      <c r="I11">
        <f>IFERROR(F11*(1-G11)*H11,0)</f>
        <v/>
      </c>
      <c r="J11">
        <f>IFERROR(F11*H11,0)</f>
        <v/>
      </c>
      <c r="X11">
        <f>-PERCENTILE($AK$30:$AK$287,MAX($B$3,0.05))*$B$5</f>
        <v/>
      </c>
    </row>
    <row r="12">
      <c r="A12" t="n">
        <v>5</v>
      </c>
      <c r="B12">
        <f>'VaR'!B16</f>
        <v/>
      </c>
      <c r="C12">
        <f>'VaR'!C16</f>
        <v/>
      </c>
      <c r="D12">
        <f>IF(C12="Pay",-1,IF(C12="Receive",1,0))</f>
        <v/>
      </c>
      <c r="E12">
        <f>IFERROR(MATCH(B12,DataR!$B$1:$K$1,0),0)</f>
        <v/>
      </c>
      <c r="F12">
        <f>N('VaR'!D16)</f>
        <v/>
      </c>
      <c r="G12">
        <f>N('VaR'!E16)</f>
        <v/>
      </c>
      <c r="H12">
        <f>IFERROR(INDEX(DataR!$B$2:$K$522,521,$B$2)/INDEX(DataR!$B$2:$K$522,521,E12),0)</f>
        <v/>
      </c>
      <c r="I12">
        <f>IFERROR(F12*(1-G12)*H12,0)</f>
        <v/>
      </c>
      <c r="J12">
        <f>IFERROR(F12*H12,0)</f>
        <v/>
      </c>
      <c r="X12">
        <f>N('VaR'!$F$6)</f>
        <v/>
      </c>
    </row>
    <row r="13">
      <c r="A13" t="n">
        <v>6</v>
      </c>
      <c r="B13">
        <f>'VaR'!B17</f>
        <v/>
      </c>
      <c r="C13">
        <f>'VaR'!C17</f>
        <v/>
      </c>
      <c r="D13">
        <f>IF(C13="Pay",-1,IF(C13="Receive",1,0))</f>
        <v/>
      </c>
      <c r="E13">
        <f>IFERROR(MATCH(B13,DataR!$B$1:$K$1,0),0)</f>
        <v/>
      </c>
      <c r="F13">
        <f>N('VaR'!D17)</f>
        <v/>
      </c>
      <c r="G13">
        <f>N('VaR'!E17)</f>
        <v/>
      </c>
      <c r="H13">
        <f>IFERROR(INDEX(DataR!$B$2:$K$522,521,$B$2)/INDEX(DataR!$B$2:$K$522,521,E13),0)</f>
        <v/>
      </c>
      <c r="I13">
        <f>IFERROR(F13*(1-G13)*H13,0)</f>
        <v/>
      </c>
      <c r="J13">
        <f>IFERROR(F13*H13,0)</f>
        <v/>
      </c>
      <c r="X13">
        <f>IFERROR($X$3/$X$12,"")</f>
        <v/>
      </c>
    </row>
    <row r="14">
      <c r="A14" t="n">
        <v>7</v>
      </c>
      <c r="B14">
        <f>'VaR'!B18</f>
        <v/>
      </c>
      <c r="C14">
        <f>'VaR'!C18</f>
        <v/>
      </c>
      <c r="D14">
        <f>IF(C14="Pay",-1,IF(C14="Receive",1,0))</f>
        <v/>
      </c>
      <c r="E14">
        <f>IFERROR(MATCH(B14,DataR!$B$1:$K$1,0),0)</f>
        <v/>
      </c>
      <c r="F14">
        <f>N('VaR'!D18)</f>
        <v/>
      </c>
      <c r="G14">
        <f>N('VaR'!E18)</f>
        <v/>
      </c>
      <c r="H14">
        <f>IFERROR(INDEX(DataR!$B$2:$K$522,521,$B$2)/INDEX(DataR!$B$2:$K$522,521,E14),0)</f>
        <v/>
      </c>
      <c r="I14">
        <f>IFERROR(F14*(1-G14)*H14,0)</f>
        <v/>
      </c>
      <c r="J14">
        <f>IFERROR(F14*H14,0)</f>
        <v/>
      </c>
    </row>
    <row r="15">
      <c r="A15" t="n">
        <v>8</v>
      </c>
      <c r="B15">
        <f>'VaR'!B19</f>
        <v/>
      </c>
      <c r="C15">
        <f>'VaR'!C19</f>
        <v/>
      </c>
      <c r="D15">
        <f>IF(C15="Pay",-1,IF(C15="Receive",1,0))</f>
        <v/>
      </c>
      <c r="E15">
        <f>IFERROR(MATCH(B15,DataR!$B$1:$K$1,0),0)</f>
        <v/>
      </c>
      <c r="F15">
        <f>N('VaR'!D19)</f>
        <v/>
      </c>
      <c r="G15">
        <f>N('VaR'!E19)</f>
        <v/>
      </c>
      <c r="H15">
        <f>IFERROR(INDEX(DataR!$B$2:$K$522,521,$B$2)/INDEX(DataR!$B$2:$K$522,521,E15),0)</f>
        <v/>
      </c>
      <c r="I15">
        <f>IFERROR(F15*(1-G15)*H15,0)</f>
        <v/>
      </c>
      <c r="J15">
        <f>IFERROR(F15*H15,0)</f>
        <v/>
      </c>
    </row>
    <row r="20">
      <c r="C20">
        <f>D8</f>
        <v/>
      </c>
      <c r="D20">
        <f>D9</f>
        <v/>
      </c>
      <c r="E20">
        <f>D10</f>
        <v/>
      </c>
      <c r="F20">
        <f>D11</f>
        <v/>
      </c>
      <c r="G20">
        <f>D12</f>
        <v/>
      </c>
      <c r="H20">
        <f>D13</f>
        <v/>
      </c>
      <c r="I20">
        <f>D14</f>
        <v/>
      </c>
      <c r="J20">
        <f>D15</f>
        <v/>
      </c>
    </row>
    <row r="21">
      <c r="C21">
        <f>I8</f>
        <v/>
      </c>
      <c r="D21">
        <f>I9</f>
        <v/>
      </c>
      <c r="E21">
        <f>I10</f>
        <v/>
      </c>
      <c r="F21">
        <f>I11</f>
        <v/>
      </c>
      <c r="G21">
        <f>I12</f>
        <v/>
      </c>
      <c r="H21">
        <f>I13</f>
        <v/>
      </c>
      <c r="I21">
        <f>I14</f>
        <v/>
      </c>
      <c r="J21">
        <f>I15</f>
        <v/>
      </c>
    </row>
    <row r="22">
      <c r="C22">
        <f>J8</f>
        <v/>
      </c>
      <c r="D22">
        <f>J9</f>
        <v/>
      </c>
      <c r="E22">
        <f>J10</f>
        <v/>
      </c>
      <c r="F22">
        <f>J11</f>
        <v/>
      </c>
      <c r="G22">
        <f>J12</f>
        <v/>
      </c>
      <c r="H22">
        <f>J13</f>
        <v/>
      </c>
      <c r="I22">
        <f>J14</f>
        <v/>
      </c>
      <c r="J22">
        <f>J15</f>
        <v/>
      </c>
    </row>
    <row r="23">
      <c r="C23">
        <f>E8</f>
        <v/>
      </c>
      <c r="D23">
        <f>E9</f>
        <v/>
      </c>
      <c r="E23">
        <f>E10</f>
        <v/>
      </c>
      <c r="F23">
        <f>E11</f>
        <v/>
      </c>
      <c r="G23">
        <f>E12</f>
        <v/>
      </c>
      <c r="H23">
        <f>E13</f>
        <v/>
      </c>
      <c r="I23">
        <f>E14</f>
        <v/>
      </c>
      <c r="J23">
        <f>E15</f>
        <v/>
      </c>
      <c r="AB23">
        <f>E8</f>
        <v/>
      </c>
      <c r="AC23">
        <f>E9</f>
        <v/>
      </c>
      <c r="AD23">
        <f>E10</f>
        <v/>
      </c>
      <c r="AE23">
        <f>E11</f>
        <v/>
      </c>
      <c r="AF23">
        <f>E12</f>
        <v/>
      </c>
      <c r="AG23">
        <f>E13</f>
        <v/>
      </c>
      <c r="AH23">
        <f>E14</f>
        <v/>
      </c>
      <c r="AI23">
        <f>E15</f>
        <v/>
      </c>
    </row>
    <row r="30">
      <c r="A30" t="n">
        <v>1</v>
      </c>
      <c r="C30">
        <f>IFERROR((INDEX(DataR!$B$2:$K$522,$A30+1,$B$2)/INDEX(DataR!$B$2:$K$522,$A30+1,C$23))/(INDEX(DataR!$B$2:$K$522,$A30,$B$2)/INDEX(DataR!$B$2:$K$522,$A30,C$23))-1,0)</f>
        <v/>
      </c>
      <c r="D30">
        <f>IFERROR((INDEX(DataR!$B$2:$K$522,$A30+1,$B$2)/INDEX(DataR!$B$2:$K$522,$A30+1,D$23))/(INDEX(DataR!$B$2:$K$522,$A30,$B$2)/INDEX(DataR!$B$2:$K$522,$A30,D$23))-1,0)</f>
        <v/>
      </c>
      <c r="E30">
        <f>IFERROR((INDEX(DataR!$B$2:$K$522,$A30+1,$B$2)/INDEX(DataR!$B$2:$K$522,$A30+1,E$23))/(INDEX(DataR!$B$2:$K$522,$A30,$B$2)/INDEX(DataR!$B$2:$K$522,$A30,E$23))-1,0)</f>
        <v/>
      </c>
      <c r="F30">
        <f>IFERROR((INDEX(DataR!$B$2:$K$522,$A30+1,$B$2)/INDEX(DataR!$B$2:$K$522,$A30+1,F$23))/(INDEX(DataR!$B$2:$K$522,$A30,$B$2)/INDEX(DataR!$B$2:$K$522,$A30,F$23))-1,0)</f>
        <v/>
      </c>
      <c r="G30">
        <f>IFERROR((INDEX(DataR!$B$2:$K$522,$A30+1,$B$2)/INDEX(DataR!$B$2:$K$522,$A30+1,G$23))/(INDEX(DataR!$B$2:$K$522,$A30,$B$2)/INDEX(DataR!$B$2:$K$522,$A30,G$23))-1,0)</f>
        <v/>
      </c>
      <c r="H30">
        <f>IFERROR((INDEX(DataR!$B$2:$K$522,$A30+1,$B$2)/INDEX(DataR!$B$2:$K$522,$A30+1,H$23))/(INDEX(DataR!$B$2:$K$522,$A30,$B$2)/INDEX(DataR!$B$2:$K$522,$A30,H$23))-1,0)</f>
        <v/>
      </c>
      <c r="I30">
        <f>IFERROR((INDEX(DataR!$B$2:$K$522,$A30+1,$B$2)/INDEX(DataR!$B$2:$K$522,$A30+1,I$23))/(INDEX(DataR!$B$2:$K$522,$A30,$B$2)/INDEX(DataR!$B$2:$K$522,$A30,I$23))-1,0)</f>
        <v/>
      </c>
      <c r="J30">
        <f>IFERROR((INDEX(DataR!$B$2:$K$522,$A30+1,$B$2)/INDEX(DataR!$B$2:$K$522,$A30+1,J$23))/(INDEX(DataR!$B$2:$K$522,$A30,$B$2)/INDEX(DataR!$B$2:$K$522,$A30,J$23))-1,0)</f>
        <v/>
      </c>
      <c r="L30">
        <f>C$20*C$21*C30</f>
        <v/>
      </c>
      <c r="M30">
        <f>D$20*D$21*D30</f>
        <v/>
      </c>
      <c r="N30">
        <f>E$20*E$21*E30</f>
        <v/>
      </c>
      <c r="O30">
        <f>F$20*F$21*F30</f>
        <v/>
      </c>
      <c r="P30">
        <f>G$20*G$21*G30</f>
        <v/>
      </c>
      <c r="Q30">
        <f>H$20*H$21*H30</f>
        <v/>
      </c>
      <c r="R30">
        <f>I$20*I$21*I30</f>
        <v/>
      </c>
      <c r="S30">
        <f>J$20*J$21*J30</f>
        <v/>
      </c>
      <c r="U30">
        <f>SUMPRODUCT($C$20:$J$20,$C$21:$J$21,$C30:$J30)</f>
        <v/>
      </c>
      <c r="V30">
        <f>SUMPRODUCT($C$20:$J$20,$C$22:$J$22,$C30:$J30)</f>
        <v/>
      </c>
      <c r="AB30">
        <f>IFERROR((INDEX(DataS!$B$2:$K$260,$A30+1,$B$2)/INDEX(DataS!$B$2:$K$260,$A30+1,AB$23))/(INDEX(DataS!$B$2:$K$260,$A30,$B$2)/INDEX(DataS!$B$2:$K$260,$A30,AB$23))-1,0)</f>
        <v/>
      </c>
      <c r="AC30">
        <f>IFERROR((INDEX(DataS!$B$2:$K$260,$A30+1,$B$2)/INDEX(DataS!$B$2:$K$260,$A30+1,AC$23))/(INDEX(DataS!$B$2:$K$260,$A30,$B$2)/INDEX(DataS!$B$2:$K$260,$A30,AC$23))-1,0)</f>
        <v/>
      </c>
      <c r="AD30">
        <f>IFERROR((INDEX(DataS!$B$2:$K$260,$A30+1,$B$2)/INDEX(DataS!$B$2:$K$260,$A30+1,AD$23))/(INDEX(DataS!$B$2:$K$260,$A30,$B$2)/INDEX(DataS!$B$2:$K$260,$A30,AD$23))-1,0)</f>
        <v/>
      </c>
      <c r="AE30">
        <f>IFERROR((INDEX(DataS!$B$2:$K$260,$A30+1,$B$2)/INDEX(DataS!$B$2:$K$260,$A30+1,AE$23))/(INDEX(DataS!$B$2:$K$260,$A30,$B$2)/INDEX(DataS!$B$2:$K$260,$A30,AE$23))-1,0)</f>
        <v/>
      </c>
      <c r="AF30">
        <f>IFERROR((INDEX(DataS!$B$2:$K$260,$A30+1,$B$2)/INDEX(DataS!$B$2:$K$260,$A30+1,AF$23))/(INDEX(DataS!$B$2:$K$260,$A30,$B$2)/INDEX(DataS!$B$2:$K$260,$A30,AF$23))-1,0)</f>
        <v/>
      </c>
      <c r="AG30">
        <f>IFERROR((INDEX(DataS!$B$2:$K$260,$A30+1,$B$2)/INDEX(DataS!$B$2:$K$260,$A30+1,AG$23))/(INDEX(DataS!$B$2:$K$260,$A30,$B$2)/INDEX(DataS!$B$2:$K$260,$A30,AG$23))-1,0)</f>
        <v/>
      </c>
      <c r="AH30">
        <f>IFERROR((INDEX(DataS!$B$2:$K$260,$A30+1,$B$2)/INDEX(DataS!$B$2:$K$260,$A30+1,AH$23))/(INDEX(DataS!$B$2:$K$260,$A30,$B$2)/INDEX(DataS!$B$2:$K$260,$A30,AH$23))-1,0)</f>
        <v/>
      </c>
      <c r="AI30">
        <f>IFERROR((INDEX(DataS!$B$2:$K$260,$A30+1,$B$2)/INDEX(DataS!$B$2:$K$260,$A30+1,AI$23))/(INDEX(DataS!$B$2:$K$260,$A30,$B$2)/INDEX(DataS!$B$2:$K$260,$A30,AI$23))-1,0)</f>
        <v/>
      </c>
      <c r="AK30">
        <f>SUMPRODUCT($C$20:$J$20,$C$21:$J$21,$AB30:$AI30)</f>
        <v/>
      </c>
    </row>
    <row r="31">
      <c r="A31" t="n">
        <v>2</v>
      </c>
      <c r="C31">
        <f>IFERROR((INDEX(DataR!$B$2:$K$522,$A31+1,$B$2)/INDEX(DataR!$B$2:$K$522,$A31+1,C$23))/(INDEX(DataR!$B$2:$K$522,$A31,$B$2)/INDEX(DataR!$B$2:$K$522,$A31,C$23))-1,0)</f>
        <v/>
      </c>
      <c r="D31">
        <f>IFERROR((INDEX(DataR!$B$2:$K$522,$A31+1,$B$2)/INDEX(DataR!$B$2:$K$522,$A31+1,D$23))/(INDEX(DataR!$B$2:$K$522,$A31,$B$2)/INDEX(DataR!$B$2:$K$522,$A31,D$23))-1,0)</f>
        <v/>
      </c>
      <c r="E31">
        <f>IFERROR((INDEX(DataR!$B$2:$K$522,$A31+1,$B$2)/INDEX(DataR!$B$2:$K$522,$A31+1,E$23))/(INDEX(DataR!$B$2:$K$522,$A31,$B$2)/INDEX(DataR!$B$2:$K$522,$A31,E$23))-1,0)</f>
        <v/>
      </c>
      <c r="F31">
        <f>IFERROR((INDEX(DataR!$B$2:$K$522,$A31+1,$B$2)/INDEX(DataR!$B$2:$K$522,$A31+1,F$23))/(INDEX(DataR!$B$2:$K$522,$A31,$B$2)/INDEX(DataR!$B$2:$K$522,$A31,F$23))-1,0)</f>
        <v/>
      </c>
      <c r="G31">
        <f>IFERROR((INDEX(DataR!$B$2:$K$522,$A31+1,$B$2)/INDEX(DataR!$B$2:$K$522,$A31+1,G$23))/(INDEX(DataR!$B$2:$K$522,$A31,$B$2)/INDEX(DataR!$B$2:$K$522,$A31,G$23))-1,0)</f>
        <v/>
      </c>
      <c r="H31">
        <f>IFERROR((INDEX(DataR!$B$2:$K$522,$A31+1,$B$2)/INDEX(DataR!$B$2:$K$522,$A31+1,H$23))/(INDEX(DataR!$B$2:$K$522,$A31,$B$2)/INDEX(DataR!$B$2:$K$522,$A31,H$23))-1,0)</f>
        <v/>
      </c>
      <c r="I31">
        <f>IFERROR((INDEX(DataR!$B$2:$K$522,$A31+1,$B$2)/INDEX(DataR!$B$2:$K$522,$A31+1,I$23))/(INDEX(DataR!$B$2:$K$522,$A31,$B$2)/INDEX(DataR!$B$2:$K$522,$A31,I$23))-1,0)</f>
        <v/>
      </c>
      <c r="J31">
        <f>IFERROR((INDEX(DataR!$B$2:$K$522,$A31+1,$B$2)/INDEX(DataR!$B$2:$K$522,$A31+1,J$23))/(INDEX(DataR!$B$2:$K$522,$A31,$B$2)/INDEX(DataR!$B$2:$K$522,$A31,J$23))-1,0)</f>
        <v/>
      </c>
      <c r="L31">
        <f>C$20*C$21*C31</f>
        <v/>
      </c>
      <c r="M31">
        <f>D$20*D$21*D31</f>
        <v/>
      </c>
      <c r="N31">
        <f>E$20*E$21*E31</f>
        <v/>
      </c>
      <c r="O31">
        <f>F$20*F$21*F31</f>
        <v/>
      </c>
      <c r="P31">
        <f>G$20*G$21*G31</f>
        <v/>
      </c>
      <c r="Q31">
        <f>H$20*H$21*H31</f>
        <v/>
      </c>
      <c r="R31">
        <f>I$20*I$21*I31</f>
        <v/>
      </c>
      <c r="S31">
        <f>J$20*J$21*J31</f>
        <v/>
      </c>
      <c r="U31">
        <f>SUMPRODUCT($C$20:$J$20,$C$21:$J$21,$C31:$J31)</f>
        <v/>
      </c>
      <c r="V31">
        <f>SUMPRODUCT($C$20:$J$20,$C$22:$J$22,$C31:$J31)</f>
        <v/>
      </c>
      <c r="AB31">
        <f>IFERROR((INDEX(DataS!$B$2:$K$260,$A31+1,$B$2)/INDEX(DataS!$B$2:$K$260,$A31+1,AB$23))/(INDEX(DataS!$B$2:$K$260,$A31,$B$2)/INDEX(DataS!$B$2:$K$260,$A31,AB$23))-1,0)</f>
        <v/>
      </c>
      <c r="AC31">
        <f>IFERROR((INDEX(DataS!$B$2:$K$260,$A31+1,$B$2)/INDEX(DataS!$B$2:$K$260,$A31+1,AC$23))/(INDEX(DataS!$B$2:$K$260,$A31,$B$2)/INDEX(DataS!$B$2:$K$260,$A31,AC$23))-1,0)</f>
        <v/>
      </c>
      <c r="AD31">
        <f>IFERROR((INDEX(DataS!$B$2:$K$260,$A31+1,$B$2)/INDEX(DataS!$B$2:$K$260,$A31+1,AD$23))/(INDEX(DataS!$B$2:$K$260,$A31,$B$2)/INDEX(DataS!$B$2:$K$260,$A31,AD$23))-1,0)</f>
        <v/>
      </c>
      <c r="AE31">
        <f>IFERROR((INDEX(DataS!$B$2:$K$260,$A31+1,$B$2)/INDEX(DataS!$B$2:$K$260,$A31+1,AE$23))/(INDEX(DataS!$B$2:$K$260,$A31,$B$2)/INDEX(DataS!$B$2:$K$260,$A31,AE$23))-1,0)</f>
        <v/>
      </c>
      <c r="AF31">
        <f>IFERROR((INDEX(DataS!$B$2:$K$260,$A31+1,$B$2)/INDEX(DataS!$B$2:$K$260,$A31+1,AF$23))/(INDEX(DataS!$B$2:$K$260,$A31,$B$2)/INDEX(DataS!$B$2:$K$260,$A31,AF$23))-1,0)</f>
        <v/>
      </c>
      <c r="AG31">
        <f>IFERROR((INDEX(DataS!$B$2:$K$260,$A31+1,$B$2)/INDEX(DataS!$B$2:$K$260,$A31+1,AG$23))/(INDEX(DataS!$B$2:$K$260,$A31,$B$2)/INDEX(DataS!$B$2:$K$260,$A31,AG$23))-1,0)</f>
        <v/>
      </c>
      <c r="AH31">
        <f>IFERROR((INDEX(DataS!$B$2:$K$260,$A31+1,$B$2)/INDEX(DataS!$B$2:$K$260,$A31+1,AH$23))/(INDEX(DataS!$B$2:$K$260,$A31,$B$2)/INDEX(DataS!$B$2:$K$260,$A31,AH$23))-1,0)</f>
        <v/>
      </c>
      <c r="AI31">
        <f>IFERROR((INDEX(DataS!$B$2:$K$260,$A31+1,$B$2)/INDEX(DataS!$B$2:$K$260,$A31+1,AI$23))/(INDEX(DataS!$B$2:$K$260,$A31,$B$2)/INDEX(DataS!$B$2:$K$260,$A31,AI$23))-1,0)</f>
        <v/>
      </c>
      <c r="AK31">
        <f>SUMPRODUCT($C$20:$J$20,$C$21:$J$21,$AB31:$AI31)</f>
        <v/>
      </c>
    </row>
    <row r="32">
      <c r="A32" t="n">
        <v>3</v>
      </c>
      <c r="C32">
        <f>IFERROR((INDEX(DataR!$B$2:$K$522,$A32+1,$B$2)/INDEX(DataR!$B$2:$K$522,$A32+1,C$23))/(INDEX(DataR!$B$2:$K$522,$A32,$B$2)/INDEX(DataR!$B$2:$K$522,$A32,C$23))-1,0)</f>
        <v/>
      </c>
      <c r="D32">
        <f>IFERROR((INDEX(DataR!$B$2:$K$522,$A32+1,$B$2)/INDEX(DataR!$B$2:$K$522,$A32+1,D$23))/(INDEX(DataR!$B$2:$K$522,$A32,$B$2)/INDEX(DataR!$B$2:$K$522,$A32,D$23))-1,0)</f>
        <v/>
      </c>
      <c r="E32">
        <f>IFERROR((INDEX(DataR!$B$2:$K$522,$A32+1,$B$2)/INDEX(DataR!$B$2:$K$522,$A32+1,E$23))/(INDEX(DataR!$B$2:$K$522,$A32,$B$2)/INDEX(DataR!$B$2:$K$522,$A32,E$23))-1,0)</f>
        <v/>
      </c>
      <c r="F32">
        <f>IFERROR((INDEX(DataR!$B$2:$K$522,$A32+1,$B$2)/INDEX(DataR!$B$2:$K$522,$A32+1,F$23))/(INDEX(DataR!$B$2:$K$522,$A32,$B$2)/INDEX(DataR!$B$2:$K$522,$A32,F$23))-1,0)</f>
        <v/>
      </c>
      <c r="G32">
        <f>IFERROR((INDEX(DataR!$B$2:$K$522,$A32+1,$B$2)/INDEX(DataR!$B$2:$K$522,$A32+1,G$23))/(INDEX(DataR!$B$2:$K$522,$A32,$B$2)/INDEX(DataR!$B$2:$K$522,$A32,G$23))-1,0)</f>
        <v/>
      </c>
      <c r="H32">
        <f>IFERROR((INDEX(DataR!$B$2:$K$522,$A32+1,$B$2)/INDEX(DataR!$B$2:$K$522,$A32+1,H$23))/(INDEX(DataR!$B$2:$K$522,$A32,$B$2)/INDEX(DataR!$B$2:$K$522,$A32,H$23))-1,0)</f>
        <v/>
      </c>
      <c r="I32">
        <f>IFERROR((INDEX(DataR!$B$2:$K$522,$A32+1,$B$2)/INDEX(DataR!$B$2:$K$522,$A32+1,I$23))/(INDEX(DataR!$B$2:$K$522,$A32,$B$2)/INDEX(DataR!$B$2:$K$522,$A32,I$23))-1,0)</f>
        <v/>
      </c>
      <c r="J32">
        <f>IFERROR((INDEX(DataR!$B$2:$K$522,$A32+1,$B$2)/INDEX(DataR!$B$2:$K$522,$A32+1,J$23))/(INDEX(DataR!$B$2:$K$522,$A32,$B$2)/INDEX(DataR!$B$2:$K$522,$A32,J$23))-1,0)</f>
        <v/>
      </c>
      <c r="L32">
        <f>C$20*C$21*C32</f>
        <v/>
      </c>
      <c r="M32">
        <f>D$20*D$21*D32</f>
        <v/>
      </c>
      <c r="N32">
        <f>E$20*E$21*E32</f>
        <v/>
      </c>
      <c r="O32">
        <f>F$20*F$21*F32</f>
        <v/>
      </c>
      <c r="P32">
        <f>G$20*G$21*G32</f>
        <v/>
      </c>
      <c r="Q32">
        <f>H$20*H$21*H32</f>
        <v/>
      </c>
      <c r="R32">
        <f>I$20*I$21*I32</f>
        <v/>
      </c>
      <c r="S32">
        <f>J$20*J$21*J32</f>
        <v/>
      </c>
      <c r="U32">
        <f>SUMPRODUCT($C$20:$J$20,$C$21:$J$21,$C32:$J32)</f>
        <v/>
      </c>
      <c r="V32">
        <f>SUMPRODUCT($C$20:$J$20,$C$22:$J$22,$C32:$J32)</f>
        <v/>
      </c>
      <c r="AB32">
        <f>IFERROR((INDEX(DataS!$B$2:$K$260,$A32+1,$B$2)/INDEX(DataS!$B$2:$K$260,$A32+1,AB$23))/(INDEX(DataS!$B$2:$K$260,$A32,$B$2)/INDEX(DataS!$B$2:$K$260,$A32,AB$23))-1,0)</f>
        <v/>
      </c>
      <c r="AC32">
        <f>IFERROR((INDEX(DataS!$B$2:$K$260,$A32+1,$B$2)/INDEX(DataS!$B$2:$K$260,$A32+1,AC$23))/(INDEX(DataS!$B$2:$K$260,$A32,$B$2)/INDEX(DataS!$B$2:$K$260,$A32,AC$23))-1,0)</f>
        <v/>
      </c>
      <c r="AD32">
        <f>IFERROR((INDEX(DataS!$B$2:$K$260,$A32+1,$B$2)/INDEX(DataS!$B$2:$K$260,$A32+1,AD$23))/(INDEX(DataS!$B$2:$K$260,$A32,$B$2)/INDEX(DataS!$B$2:$K$260,$A32,AD$23))-1,0)</f>
        <v/>
      </c>
      <c r="AE32">
        <f>IFERROR((INDEX(DataS!$B$2:$K$260,$A32+1,$B$2)/INDEX(DataS!$B$2:$K$260,$A32+1,AE$23))/(INDEX(DataS!$B$2:$K$260,$A32,$B$2)/INDEX(DataS!$B$2:$K$260,$A32,AE$23))-1,0)</f>
        <v/>
      </c>
      <c r="AF32">
        <f>IFERROR((INDEX(DataS!$B$2:$K$260,$A32+1,$B$2)/INDEX(DataS!$B$2:$K$260,$A32+1,AF$23))/(INDEX(DataS!$B$2:$K$260,$A32,$B$2)/INDEX(DataS!$B$2:$K$260,$A32,AF$23))-1,0)</f>
        <v/>
      </c>
      <c r="AG32">
        <f>IFERROR((INDEX(DataS!$B$2:$K$260,$A32+1,$B$2)/INDEX(DataS!$B$2:$K$260,$A32+1,AG$23))/(INDEX(DataS!$B$2:$K$260,$A32,$B$2)/INDEX(DataS!$B$2:$K$260,$A32,AG$23))-1,0)</f>
        <v/>
      </c>
      <c r="AH32">
        <f>IFERROR((INDEX(DataS!$B$2:$K$260,$A32+1,$B$2)/INDEX(DataS!$B$2:$K$260,$A32+1,AH$23))/(INDEX(DataS!$B$2:$K$260,$A32,$B$2)/INDEX(DataS!$B$2:$K$260,$A32,AH$23))-1,0)</f>
        <v/>
      </c>
      <c r="AI32">
        <f>IFERROR((INDEX(DataS!$B$2:$K$260,$A32+1,$B$2)/INDEX(DataS!$B$2:$K$260,$A32+1,AI$23))/(INDEX(DataS!$B$2:$K$260,$A32,$B$2)/INDEX(DataS!$B$2:$K$260,$A32,AI$23))-1,0)</f>
        <v/>
      </c>
      <c r="AK32">
        <f>SUMPRODUCT($C$20:$J$20,$C$21:$J$21,$AB32:$AI32)</f>
        <v/>
      </c>
    </row>
    <row r="33">
      <c r="A33" t="n">
        <v>4</v>
      </c>
      <c r="C33">
        <f>IFERROR((INDEX(DataR!$B$2:$K$522,$A33+1,$B$2)/INDEX(DataR!$B$2:$K$522,$A33+1,C$23))/(INDEX(DataR!$B$2:$K$522,$A33,$B$2)/INDEX(DataR!$B$2:$K$522,$A33,C$23))-1,0)</f>
        <v/>
      </c>
      <c r="D33">
        <f>IFERROR((INDEX(DataR!$B$2:$K$522,$A33+1,$B$2)/INDEX(DataR!$B$2:$K$522,$A33+1,D$23))/(INDEX(DataR!$B$2:$K$522,$A33,$B$2)/INDEX(DataR!$B$2:$K$522,$A33,D$23))-1,0)</f>
        <v/>
      </c>
      <c r="E33">
        <f>IFERROR((INDEX(DataR!$B$2:$K$522,$A33+1,$B$2)/INDEX(DataR!$B$2:$K$522,$A33+1,E$23))/(INDEX(DataR!$B$2:$K$522,$A33,$B$2)/INDEX(DataR!$B$2:$K$522,$A33,E$23))-1,0)</f>
        <v/>
      </c>
      <c r="F33">
        <f>IFERROR((INDEX(DataR!$B$2:$K$522,$A33+1,$B$2)/INDEX(DataR!$B$2:$K$522,$A33+1,F$23))/(INDEX(DataR!$B$2:$K$522,$A33,$B$2)/INDEX(DataR!$B$2:$K$522,$A33,F$23))-1,0)</f>
        <v/>
      </c>
      <c r="G33">
        <f>IFERROR((INDEX(DataR!$B$2:$K$522,$A33+1,$B$2)/INDEX(DataR!$B$2:$K$522,$A33+1,G$23))/(INDEX(DataR!$B$2:$K$522,$A33,$B$2)/INDEX(DataR!$B$2:$K$522,$A33,G$23))-1,0)</f>
        <v/>
      </c>
      <c r="H33">
        <f>IFERROR((INDEX(DataR!$B$2:$K$522,$A33+1,$B$2)/INDEX(DataR!$B$2:$K$522,$A33+1,H$23))/(INDEX(DataR!$B$2:$K$522,$A33,$B$2)/INDEX(DataR!$B$2:$K$522,$A33,H$23))-1,0)</f>
        <v/>
      </c>
      <c r="I33">
        <f>IFERROR((INDEX(DataR!$B$2:$K$522,$A33+1,$B$2)/INDEX(DataR!$B$2:$K$522,$A33+1,I$23))/(INDEX(DataR!$B$2:$K$522,$A33,$B$2)/INDEX(DataR!$B$2:$K$522,$A33,I$23))-1,0)</f>
        <v/>
      </c>
      <c r="J33">
        <f>IFERROR((INDEX(DataR!$B$2:$K$522,$A33+1,$B$2)/INDEX(DataR!$B$2:$K$522,$A33+1,J$23))/(INDEX(DataR!$B$2:$K$522,$A33,$B$2)/INDEX(DataR!$B$2:$K$522,$A33,J$23))-1,0)</f>
        <v/>
      </c>
      <c r="L33">
        <f>C$20*C$21*C33</f>
        <v/>
      </c>
      <c r="M33">
        <f>D$20*D$21*D33</f>
        <v/>
      </c>
      <c r="N33">
        <f>E$20*E$21*E33</f>
        <v/>
      </c>
      <c r="O33">
        <f>F$20*F$21*F33</f>
        <v/>
      </c>
      <c r="P33">
        <f>G$20*G$21*G33</f>
        <v/>
      </c>
      <c r="Q33">
        <f>H$20*H$21*H33</f>
        <v/>
      </c>
      <c r="R33">
        <f>I$20*I$21*I33</f>
        <v/>
      </c>
      <c r="S33">
        <f>J$20*J$21*J33</f>
        <v/>
      </c>
      <c r="U33">
        <f>SUMPRODUCT($C$20:$J$20,$C$21:$J$21,$C33:$J33)</f>
        <v/>
      </c>
      <c r="V33">
        <f>SUMPRODUCT($C$20:$J$20,$C$22:$J$22,$C33:$J33)</f>
        <v/>
      </c>
      <c r="AB33">
        <f>IFERROR((INDEX(DataS!$B$2:$K$260,$A33+1,$B$2)/INDEX(DataS!$B$2:$K$260,$A33+1,AB$23))/(INDEX(DataS!$B$2:$K$260,$A33,$B$2)/INDEX(DataS!$B$2:$K$260,$A33,AB$23))-1,0)</f>
        <v/>
      </c>
      <c r="AC33">
        <f>IFERROR((INDEX(DataS!$B$2:$K$260,$A33+1,$B$2)/INDEX(DataS!$B$2:$K$260,$A33+1,AC$23))/(INDEX(DataS!$B$2:$K$260,$A33,$B$2)/INDEX(DataS!$B$2:$K$260,$A33,AC$23))-1,0)</f>
        <v/>
      </c>
      <c r="AD33">
        <f>IFERROR((INDEX(DataS!$B$2:$K$260,$A33+1,$B$2)/INDEX(DataS!$B$2:$K$260,$A33+1,AD$23))/(INDEX(DataS!$B$2:$K$260,$A33,$B$2)/INDEX(DataS!$B$2:$K$260,$A33,AD$23))-1,0)</f>
        <v/>
      </c>
      <c r="AE33">
        <f>IFERROR((INDEX(DataS!$B$2:$K$260,$A33+1,$B$2)/INDEX(DataS!$B$2:$K$260,$A33+1,AE$23))/(INDEX(DataS!$B$2:$K$260,$A33,$B$2)/INDEX(DataS!$B$2:$K$260,$A33,AE$23))-1,0)</f>
        <v/>
      </c>
      <c r="AF33">
        <f>IFERROR((INDEX(DataS!$B$2:$K$260,$A33+1,$B$2)/INDEX(DataS!$B$2:$K$260,$A33+1,AF$23))/(INDEX(DataS!$B$2:$K$260,$A33,$B$2)/INDEX(DataS!$B$2:$K$260,$A33,AF$23))-1,0)</f>
        <v/>
      </c>
      <c r="AG33">
        <f>IFERROR((INDEX(DataS!$B$2:$K$260,$A33+1,$B$2)/INDEX(DataS!$B$2:$K$260,$A33+1,AG$23))/(INDEX(DataS!$B$2:$K$260,$A33,$B$2)/INDEX(DataS!$B$2:$K$260,$A33,AG$23))-1,0)</f>
        <v/>
      </c>
      <c r="AH33">
        <f>IFERROR((INDEX(DataS!$B$2:$K$260,$A33+1,$B$2)/INDEX(DataS!$B$2:$K$260,$A33+1,AH$23))/(INDEX(DataS!$B$2:$K$260,$A33,$B$2)/INDEX(DataS!$B$2:$K$260,$A33,AH$23))-1,0)</f>
        <v/>
      </c>
      <c r="AI33">
        <f>IFERROR((INDEX(DataS!$B$2:$K$260,$A33+1,$B$2)/INDEX(DataS!$B$2:$K$260,$A33+1,AI$23))/(INDEX(DataS!$B$2:$K$260,$A33,$B$2)/INDEX(DataS!$B$2:$K$260,$A33,AI$23))-1,0)</f>
        <v/>
      </c>
      <c r="AK33">
        <f>SUMPRODUCT($C$20:$J$20,$C$21:$J$21,$AB33:$AI33)</f>
        <v/>
      </c>
    </row>
    <row r="34">
      <c r="A34" t="n">
        <v>5</v>
      </c>
      <c r="C34">
        <f>IFERROR((INDEX(DataR!$B$2:$K$522,$A34+1,$B$2)/INDEX(DataR!$B$2:$K$522,$A34+1,C$23))/(INDEX(DataR!$B$2:$K$522,$A34,$B$2)/INDEX(DataR!$B$2:$K$522,$A34,C$23))-1,0)</f>
        <v/>
      </c>
      <c r="D34">
        <f>IFERROR((INDEX(DataR!$B$2:$K$522,$A34+1,$B$2)/INDEX(DataR!$B$2:$K$522,$A34+1,D$23))/(INDEX(DataR!$B$2:$K$522,$A34,$B$2)/INDEX(DataR!$B$2:$K$522,$A34,D$23))-1,0)</f>
        <v/>
      </c>
      <c r="E34">
        <f>IFERROR((INDEX(DataR!$B$2:$K$522,$A34+1,$B$2)/INDEX(DataR!$B$2:$K$522,$A34+1,E$23))/(INDEX(DataR!$B$2:$K$522,$A34,$B$2)/INDEX(DataR!$B$2:$K$522,$A34,E$23))-1,0)</f>
        <v/>
      </c>
      <c r="F34">
        <f>IFERROR((INDEX(DataR!$B$2:$K$522,$A34+1,$B$2)/INDEX(DataR!$B$2:$K$522,$A34+1,F$23))/(INDEX(DataR!$B$2:$K$522,$A34,$B$2)/INDEX(DataR!$B$2:$K$522,$A34,F$23))-1,0)</f>
        <v/>
      </c>
      <c r="G34">
        <f>IFERROR((INDEX(DataR!$B$2:$K$522,$A34+1,$B$2)/INDEX(DataR!$B$2:$K$522,$A34+1,G$23))/(INDEX(DataR!$B$2:$K$522,$A34,$B$2)/INDEX(DataR!$B$2:$K$522,$A34,G$23))-1,0)</f>
        <v/>
      </c>
      <c r="H34">
        <f>IFERROR((INDEX(DataR!$B$2:$K$522,$A34+1,$B$2)/INDEX(DataR!$B$2:$K$522,$A34+1,H$23))/(INDEX(DataR!$B$2:$K$522,$A34,$B$2)/INDEX(DataR!$B$2:$K$522,$A34,H$23))-1,0)</f>
        <v/>
      </c>
      <c r="I34">
        <f>IFERROR((INDEX(DataR!$B$2:$K$522,$A34+1,$B$2)/INDEX(DataR!$B$2:$K$522,$A34+1,I$23))/(INDEX(DataR!$B$2:$K$522,$A34,$B$2)/INDEX(DataR!$B$2:$K$522,$A34,I$23))-1,0)</f>
        <v/>
      </c>
      <c r="J34">
        <f>IFERROR((INDEX(DataR!$B$2:$K$522,$A34+1,$B$2)/INDEX(DataR!$B$2:$K$522,$A34+1,J$23))/(INDEX(DataR!$B$2:$K$522,$A34,$B$2)/INDEX(DataR!$B$2:$K$522,$A34,J$23))-1,0)</f>
        <v/>
      </c>
      <c r="L34">
        <f>C$20*C$21*C34</f>
        <v/>
      </c>
      <c r="M34">
        <f>D$20*D$21*D34</f>
        <v/>
      </c>
      <c r="N34">
        <f>E$20*E$21*E34</f>
        <v/>
      </c>
      <c r="O34">
        <f>F$20*F$21*F34</f>
        <v/>
      </c>
      <c r="P34">
        <f>G$20*G$21*G34</f>
        <v/>
      </c>
      <c r="Q34">
        <f>H$20*H$21*H34</f>
        <v/>
      </c>
      <c r="R34">
        <f>I$20*I$21*I34</f>
        <v/>
      </c>
      <c r="S34">
        <f>J$20*J$21*J34</f>
        <v/>
      </c>
      <c r="U34">
        <f>SUMPRODUCT($C$20:$J$20,$C$21:$J$21,$C34:$J34)</f>
        <v/>
      </c>
      <c r="V34">
        <f>SUMPRODUCT($C$20:$J$20,$C$22:$J$22,$C34:$J34)</f>
        <v/>
      </c>
      <c r="AB34">
        <f>IFERROR((INDEX(DataS!$B$2:$K$260,$A34+1,$B$2)/INDEX(DataS!$B$2:$K$260,$A34+1,AB$23))/(INDEX(DataS!$B$2:$K$260,$A34,$B$2)/INDEX(DataS!$B$2:$K$260,$A34,AB$23))-1,0)</f>
        <v/>
      </c>
      <c r="AC34">
        <f>IFERROR((INDEX(DataS!$B$2:$K$260,$A34+1,$B$2)/INDEX(DataS!$B$2:$K$260,$A34+1,AC$23))/(INDEX(DataS!$B$2:$K$260,$A34,$B$2)/INDEX(DataS!$B$2:$K$260,$A34,AC$23))-1,0)</f>
        <v/>
      </c>
      <c r="AD34">
        <f>IFERROR((INDEX(DataS!$B$2:$K$260,$A34+1,$B$2)/INDEX(DataS!$B$2:$K$260,$A34+1,AD$23))/(INDEX(DataS!$B$2:$K$260,$A34,$B$2)/INDEX(DataS!$B$2:$K$260,$A34,AD$23))-1,0)</f>
        <v/>
      </c>
      <c r="AE34">
        <f>IFERROR((INDEX(DataS!$B$2:$K$260,$A34+1,$B$2)/INDEX(DataS!$B$2:$K$260,$A34+1,AE$23))/(INDEX(DataS!$B$2:$K$260,$A34,$B$2)/INDEX(DataS!$B$2:$K$260,$A34,AE$23))-1,0)</f>
        <v/>
      </c>
      <c r="AF34">
        <f>IFERROR((INDEX(DataS!$B$2:$K$260,$A34+1,$B$2)/INDEX(DataS!$B$2:$K$260,$A34+1,AF$23))/(INDEX(DataS!$B$2:$K$260,$A34,$B$2)/INDEX(DataS!$B$2:$K$260,$A34,AF$23))-1,0)</f>
        <v/>
      </c>
      <c r="AG34">
        <f>IFERROR((INDEX(DataS!$B$2:$K$260,$A34+1,$B$2)/INDEX(DataS!$B$2:$K$260,$A34+1,AG$23))/(INDEX(DataS!$B$2:$K$260,$A34,$B$2)/INDEX(DataS!$B$2:$K$260,$A34,AG$23))-1,0)</f>
        <v/>
      </c>
      <c r="AH34">
        <f>IFERROR((INDEX(DataS!$B$2:$K$260,$A34+1,$B$2)/INDEX(DataS!$B$2:$K$260,$A34+1,AH$23))/(INDEX(DataS!$B$2:$K$260,$A34,$B$2)/INDEX(DataS!$B$2:$K$260,$A34,AH$23))-1,0)</f>
        <v/>
      </c>
      <c r="AI34">
        <f>IFERROR((INDEX(DataS!$B$2:$K$260,$A34+1,$B$2)/INDEX(DataS!$B$2:$K$260,$A34+1,AI$23))/(INDEX(DataS!$B$2:$K$260,$A34,$B$2)/INDEX(DataS!$B$2:$K$260,$A34,AI$23))-1,0)</f>
        <v/>
      </c>
      <c r="AK34">
        <f>SUMPRODUCT($C$20:$J$20,$C$21:$J$21,$AB34:$AI34)</f>
        <v/>
      </c>
    </row>
    <row r="35">
      <c r="A35" t="n">
        <v>6</v>
      </c>
      <c r="C35">
        <f>IFERROR((INDEX(DataR!$B$2:$K$522,$A35+1,$B$2)/INDEX(DataR!$B$2:$K$522,$A35+1,C$23))/(INDEX(DataR!$B$2:$K$522,$A35,$B$2)/INDEX(DataR!$B$2:$K$522,$A35,C$23))-1,0)</f>
        <v/>
      </c>
      <c r="D35">
        <f>IFERROR((INDEX(DataR!$B$2:$K$522,$A35+1,$B$2)/INDEX(DataR!$B$2:$K$522,$A35+1,D$23))/(INDEX(DataR!$B$2:$K$522,$A35,$B$2)/INDEX(DataR!$B$2:$K$522,$A35,D$23))-1,0)</f>
        <v/>
      </c>
      <c r="E35">
        <f>IFERROR((INDEX(DataR!$B$2:$K$522,$A35+1,$B$2)/INDEX(DataR!$B$2:$K$522,$A35+1,E$23))/(INDEX(DataR!$B$2:$K$522,$A35,$B$2)/INDEX(DataR!$B$2:$K$522,$A35,E$23))-1,0)</f>
        <v/>
      </c>
      <c r="F35">
        <f>IFERROR((INDEX(DataR!$B$2:$K$522,$A35+1,$B$2)/INDEX(DataR!$B$2:$K$522,$A35+1,F$23))/(INDEX(DataR!$B$2:$K$522,$A35,$B$2)/INDEX(DataR!$B$2:$K$522,$A35,F$23))-1,0)</f>
        <v/>
      </c>
      <c r="G35">
        <f>IFERROR((INDEX(DataR!$B$2:$K$522,$A35+1,$B$2)/INDEX(DataR!$B$2:$K$522,$A35+1,G$23))/(INDEX(DataR!$B$2:$K$522,$A35,$B$2)/INDEX(DataR!$B$2:$K$522,$A35,G$23))-1,0)</f>
        <v/>
      </c>
      <c r="H35">
        <f>IFERROR((INDEX(DataR!$B$2:$K$522,$A35+1,$B$2)/INDEX(DataR!$B$2:$K$522,$A35+1,H$23))/(INDEX(DataR!$B$2:$K$522,$A35,$B$2)/INDEX(DataR!$B$2:$K$522,$A35,H$23))-1,0)</f>
        <v/>
      </c>
      <c r="I35">
        <f>IFERROR((INDEX(DataR!$B$2:$K$522,$A35+1,$B$2)/INDEX(DataR!$B$2:$K$522,$A35+1,I$23))/(INDEX(DataR!$B$2:$K$522,$A35,$B$2)/INDEX(DataR!$B$2:$K$522,$A35,I$23))-1,0)</f>
        <v/>
      </c>
      <c r="J35">
        <f>IFERROR((INDEX(DataR!$B$2:$K$522,$A35+1,$B$2)/INDEX(DataR!$B$2:$K$522,$A35+1,J$23))/(INDEX(DataR!$B$2:$K$522,$A35,$B$2)/INDEX(DataR!$B$2:$K$522,$A35,J$23))-1,0)</f>
        <v/>
      </c>
      <c r="L35">
        <f>C$20*C$21*C35</f>
        <v/>
      </c>
      <c r="M35">
        <f>D$20*D$21*D35</f>
        <v/>
      </c>
      <c r="N35">
        <f>E$20*E$21*E35</f>
        <v/>
      </c>
      <c r="O35">
        <f>F$20*F$21*F35</f>
        <v/>
      </c>
      <c r="P35">
        <f>G$20*G$21*G35</f>
        <v/>
      </c>
      <c r="Q35">
        <f>H$20*H$21*H35</f>
        <v/>
      </c>
      <c r="R35">
        <f>I$20*I$21*I35</f>
        <v/>
      </c>
      <c r="S35">
        <f>J$20*J$21*J35</f>
        <v/>
      </c>
      <c r="U35">
        <f>SUMPRODUCT($C$20:$J$20,$C$21:$J$21,$C35:$J35)</f>
        <v/>
      </c>
      <c r="V35">
        <f>SUMPRODUCT($C$20:$J$20,$C$22:$J$22,$C35:$J35)</f>
        <v/>
      </c>
      <c r="AB35">
        <f>IFERROR((INDEX(DataS!$B$2:$K$260,$A35+1,$B$2)/INDEX(DataS!$B$2:$K$260,$A35+1,AB$23))/(INDEX(DataS!$B$2:$K$260,$A35,$B$2)/INDEX(DataS!$B$2:$K$260,$A35,AB$23))-1,0)</f>
        <v/>
      </c>
      <c r="AC35">
        <f>IFERROR((INDEX(DataS!$B$2:$K$260,$A35+1,$B$2)/INDEX(DataS!$B$2:$K$260,$A35+1,AC$23))/(INDEX(DataS!$B$2:$K$260,$A35,$B$2)/INDEX(DataS!$B$2:$K$260,$A35,AC$23))-1,0)</f>
        <v/>
      </c>
      <c r="AD35">
        <f>IFERROR((INDEX(DataS!$B$2:$K$260,$A35+1,$B$2)/INDEX(DataS!$B$2:$K$260,$A35+1,AD$23))/(INDEX(DataS!$B$2:$K$260,$A35,$B$2)/INDEX(DataS!$B$2:$K$260,$A35,AD$23))-1,0)</f>
        <v/>
      </c>
      <c r="AE35">
        <f>IFERROR((INDEX(DataS!$B$2:$K$260,$A35+1,$B$2)/INDEX(DataS!$B$2:$K$260,$A35+1,AE$23))/(INDEX(DataS!$B$2:$K$260,$A35,$B$2)/INDEX(DataS!$B$2:$K$260,$A35,AE$23))-1,0)</f>
        <v/>
      </c>
      <c r="AF35">
        <f>IFERROR((INDEX(DataS!$B$2:$K$260,$A35+1,$B$2)/INDEX(DataS!$B$2:$K$260,$A35+1,AF$23))/(INDEX(DataS!$B$2:$K$260,$A35,$B$2)/INDEX(DataS!$B$2:$K$260,$A35,AF$23))-1,0)</f>
        <v/>
      </c>
      <c r="AG35">
        <f>IFERROR((INDEX(DataS!$B$2:$K$260,$A35+1,$B$2)/INDEX(DataS!$B$2:$K$260,$A35+1,AG$23))/(INDEX(DataS!$B$2:$K$260,$A35,$B$2)/INDEX(DataS!$B$2:$K$260,$A35,AG$23))-1,0)</f>
        <v/>
      </c>
      <c r="AH35">
        <f>IFERROR((INDEX(DataS!$B$2:$K$260,$A35+1,$B$2)/INDEX(DataS!$B$2:$K$260,$A35+1,AH$23))/(INDEX(DataS!$B$2:$K$260,$A35,$B$2)/INDEX(DataS!$B$2:$K$260,$A35,AH$23))-1,0)</f>
        <v/>
      </c>
      <c r="AI35">
        <f>IFERROR((INDEX(DataS!$B$2:$K$260,$A35+1,$B$2)/INDEX(DataS!$B$2:$K$260,$A35+1,AI$23))/(INDEX(DataS!$B$2:$K$260,$A35,$B$2)/INDEX(DataS!$B$2:$K$260,$A35,AI$23))-1,0)</f>
        <v/>
      </c>
      <c r="AK35">
        <f>SUMPRODUCT($C$20:$J$20,$C$21:$J$21,$AB35:$AI35)</f>
        <v/>
      </c>
    </row>
    <row r="36">
      <c r="A36" t="n">
        <v>7</v>
      </c>
      <c r="C36">
        <f>IFERROR((INDEX(DataR!$B$2:$K$522,$A36+1,$B$2)/INDEX(DataR!$B$2:$K$522,$A36+1,C$23))/(INDEX(DataR!$B$2:$K$522,$A36,$B$2)/INDEX(DataR!$B$2:$K$522,$A36,C$23))-1,0)</f>
        <v/>
      </c>
      <c r="D36">
        <f>IFERROR((INDEX(DataR!$B$2:$K$522,$A36+1,$B$2)/INDEX(DataR!$B$2:$K$522,$A36+1,D$23))/(INDEX(DataR!$B$2:$K$522,$A36,$B$2)/INDEX(DataR!$B$2:$K$522,$A36,D$23))-1,0)</f>
        <v/>
      </c>
      <c r="E36">
        <f>IFERROR((INDEX(DataR!$B$2:$K$522,$A36+1,$B$2)/INDEX(DataR!$B$2:$K$522,$A36+1,E$23))/(INDEX(DataR!$B$2:$K$522,$A36,$B$2)/INDEX(DataR!$B$2:$K$522,$A36,E$23))-1,0)</f>
        <v/>
      </c>
      <c r="F36">
        <f>IFERROR((INDEX(DataR!$B$2:$K$522,$A36+1,$B$2)/INDEX(DataR!$B$2:$K$522,$A36+1,F$23))/(INDEX(DataR!$B$2:$K$522,$A36,$B$2)/INDEX(DataR!$B$2:$K$522,$A36,F$23))-1,0)</f>
        <v/>
      </c>
      <c r="G36">
        <f>IFERROR((INDEX(DataR!$B$2:$K$522,$A36+1,$B$2)/INDEX(DataR!$B$2:$K$522,$A36+1,G$23))/(INDEX(DataR!$B$2:$K$522,$A36,$B$2)/INDEX(DataR!$B$2:$K$522,$A36,G$23))-1,0)</f>
        <v/>
      </c>
      <c r="H36">
        <f>IFERROR((INDEX(DataR!$B$2:$K$522,$A36+1,$B$2)/INDEX(DataR!$B$2:$K$522,$A36+1,H$23))/(INDEX(DataR!$B$2:$K$522,$A36,$B$2)/INDEX(DataR!$B$2:$K$522,$A36,H$23))-1,0)</f>
        <v/>
      </c>
      <c r="I36">
        <f>IFERROR((INDEX(DataR!$B$2:$K$522,$A36+1,$B$2)/INDEX(DataR!$B$2:$K$522,$A36+1,I$23))/(INDEX(DataR!$B$2:$K$522,$A36,$B$2)/INDEX(DataR!$B$2:$K$522,$A36,I$23))-1,0)</f>
        <v/>
      </c>
      <c r="J36">
        <f>IFERROR((INDEX(DataR!$B$2:$K$522,$A36+1,$B$2)/INDEX(DataR!$B$2:$K$522,$A36+1,J$23))/(INDEX(DataR!$B$2:$K$522,$A36,$B$2)/INDEX(DataR!$B$2:$K$522,$A36,J$23))-1,0)</f>
        <v/>
      </c>
      <c r="L36">
        <f>C$20*C$21*C36</f>
        <v/>
      </c>
      <c r="M36">
        <f>D$20*D$21*D36</f>
        <v/>
      </c>
      <c r="N36">
        <f>E$20*E$21*E36</f>
        <v/>
      </c>
      <c r="O36">
        <f>F$20*F$21*F36</f>
        <v/>
      </c>
      <c r="P36">
        <f>G$20*G$21*G36</f>
        <v/>
      </c>
      <c r="Q36">
        <f>H$20*H$21*H36</f>
        <v/>
      </c>
      <c r="R36">
        <f>I$20*I$21*I36</f>
        <v/>
      </c>
      <c r="S36">
        <f>J$20*J$21*J36</f>
        <v/>
      </c>
      <c r="U36">
        <f>SUMPRODUCT($C$20:$J$20,$C$21:$J$21,$C36:$J36)</f>
        <v/>
      </c>
      <c r="V36">
        <f>SUMPRODUCT($C$20:$J$20,$C$22:$J$22,$C36:$J36)</f>
        <v/>
      </c>
      <c r="AB36">
        <f>IFERROR((INDEX(DataS!$B$2:$K$260,$A36+1,$B$2)/INDEX(DataS!$B$2:$K$260,$A36+1,AB$23))/(INDEX(DataS!$B$2:$K$260,$A36,$B$2)/INDEX(DataS!$B$2:$K$260,$A36,AB$23))-1,0)</f>
        <v/>
      </c>
      <c r="AC36">
        <f>IFERROR((INDEX(DataS!$B$2:$K$260,$A36+1,$B$2)/INDEX(DataS!$B$2:$K$260,$A36+1,AC$23))/(INDEX(DataS!$B$2:$K$260,$A36,$B$2)/INDEX(DataS!$B$2:$K$260,$A36,AC$23))-1,0)</f>
        <v/>
      </c>
      <c r="AD36">
        <f>IFERROR((INDEX(DataS!$B$2:$K$260,$A36+1,$B$2)/INDEX(DataS!$B$2:$K$260,$A36+1,AD$23))/(INDEX(DataS!$B$2:$K$260,$A36,$B$2)/INDEX(DataS!$B$2:$K$260,$A36,AD$23))-1,0)</f>
        <v/>
      </c>
      <c r="AE36">
        <f>IFERROR((INDEX(DataS!$B$2:$K$260,$A36+1,$B$2)/INDEX(DataS!$B$2:$K$260,$A36+1,AE$23))/(INDEX(DataS!$B$2:$K$260,$A36,$B$2)/INDEX(DataS!$B$2:$K$260,$A36,AE$23))-1,0)</f>
        <v/>
      </c>
      <c r="AF36">
        <f>IFERROR((INDEX(DataS!$B$2:$K$260,$A36+1,$B$2)/INDEX(DataS!$B$2:$K$260,$A36+1,AF$23))/(INDEX(DataS!$B$2:$K$260,$A36,$B$2)/INDEX(DataS!$B$2:$K$260,$A36,AF$23))-1,0)</f>
        <v/>
      </c>
      <c r="AG36">
        <f>IFERROR((INDEX(DataS!$B$2:$K$260,$A36+1,$B$2)/INDEX(DataS!$B$2:$K$260,$A36+1,AG$23))/(INDEX(DataS!$B$2:$K$260,$A36,$B$2)/INDEX(DataS!$B$2:$K$260,$A36,AG$23))-1,0)</f>
        <v/>
      </c>
      <c r="AH36">
        <f>IFERROR((INDEX(DataS!$B$2:$K$260,$A36+1,$B$2)/INDEX(DataS!$B$2:$K$260,$A36+1,AH$23))/(INDEX(DataS!$B$2:$K$260,$A36,$B$2)/INDEX(DataS!$B$2:$K$260,$A36,AH$23))-1,0)</f>
        <v/>
      </c>
      <c r="AI36">
        <f>IFERROR((INDEX(DataS!$B$2:$K$260,$A36+1,$B$2)/INDEX(DataS!$B$2:$K$260,$A36+1,AI$23))/(INDEX(DataS!$B$2:$K$260,$A36,$B$2)/INDEX(DataS!$B$2:$K$260,$A36,AI$23))-1,0)</f>
        <v/>
      </c>
      <c r="AK36">
        <f>SUMPRODUCT($C$20:$J$20,$C$21:$J$21,$AB36:$AI36)</f>
        <v/>
      </c>
    </row>
    <row r="37">
      <c r="A37" t="n">
        <v>8</v>
      </c>
      <c r="C37">
        <f>IFERROR((INDEX(DataR!$B$2:$K$522,$A37+1,$B$2)/INDEX(DataR!$B$2:$K$522,$A37+1,C$23))/(INDEX(DataR!$B$2:$K$522,$A37,$B$2)/INDEX(DataR!$B$2:$K$522,$A37,C$23))-1,0)</f>
        <v/>
      </c>
      <c r="D37">
        <f>IFERROR((INDEX(DataR!$B$2:$K$522,$A37+1,$B$2)/INDEX(DataR!$B$2:$K$522,$A37+1,D$23))/(INDEX(DataR!$B$2:$K$522,$A37,$B$2)/INDEX(DataR!$B$2:$K$522,$A37,D$23))-1,0)</f>
        <v/>
      </c>
      <c r="E37">
        <f>IFERROR((INDEX(DataR!$B$2:$K$522,$A37+1,$B$2)/INDEX(DataR!$B$2:$K$522,$A37+1,E$23))/(INDEX(DataR!$B$2:$K$522,$A37,$B$2)/INDEX(DataR!$B$2:$K$522,$A37,E$23))-1,0)</f>
        <v/>
      </c>
      <c r="F37">
        <f>IFERROR((INDEX(DataR!$B$2:$K$522,$A37+1,$B$2)/INDEX(DataR!$B$2:$K$522,$A37+1,F$23))/(INDEX(DataR!$B$2:$K$522,$A37,$B$2)/INDEX(DataR!$B$2:$K$522,$A37,F$23))-1,0)</f>
        <v/>
      </c>
      <c r="G37">
        <f>IFERROR((INDEX(DataR!$B$2:$K$522,$A37+1,$B$2)/INDEX(DataR!$B$2:$K$522,$A37+1,G$23))/(INDEX(DataR!$B$2:$K$522,$A37,$B$2)/INDEX(DataR!$B$2:$K$522,$A37,G$23))-1,0)</f>
        <v/>
      </c>
      <c r="H37">
        <f>IFERROR((INDEX(DataR!$B$2:$K$522,$A37+1,$B$2)/INDEX(DataR!$B$2:$K$522,$A37+1,H$23))/(INDEX(DataR!$B$2:$K$522,$A37,$B$2)/INDEX(DataR!$B$2:$K$522,$A37,H$23))-1,0)</f>
        <v/>
      </c>
      <c r="I37">
        <f>IFERROR((INDEX(DataR!$B$2:$K$522,$A37+1,$B$2)/INDEX(DataR!$B$2:$K$522,$A37+1,I$23))/(INDEX(DataR!$B$2:$K$522,$A37,$B$2)/INDEX(DataR!$B$2:$K$522,$A37,I$23))-1,0)</f>
        <v/>
      </c>
      <c r="J37">
        <f>IFERROR((INDEX(DataR!$B$2:$K$522,$A37+1,$B$2)/INDEX(DataR!$B$2:$K$522,$A37+1,J$23))/(INDEX(DataR!$B$2:$K$522,$A37,$B$2)/INDEX(DataR!$B$2:$K$522,$A37,J$23))-1,0)</f>
        <v/>
      </c>
      <c r="L37">
        <f>C$20*C$21*C37</f>
        <v/>
      </c>
      <c r="M37">
        <f>D$20*D$21*D37</f>
        <v/>
      </c>
      <c r="N37">
        <f>E$20*E$21*E37</f>
        <v/>
      </c>
      <c r="O37">
        <f>F$20*F$21*F37</f>
        <v/>
      </c>
      <c r="P37">
        <f>G$20*G$21*G37</f>
        <v/>
      </c>
      <c r="Q37">
        <f>H$20*H$21*H37</f>
        <v/>
      </c>
      <c r="R37">
        <f>I$20*I$21*I37</f>
        <v/>
      </c>
      <c r="S37">
        <f>J$20*J$21*J37</f>
        <v/>
      </c>
      <c r="U37">
        <f>SUMPRODUCT($C$20:$J$20,$C$21:$J$21,$C37:$J37)</f>
        <v/>
      </c>
      <c r="V37">
        <f>SUMPRODUCT($C$20:$J$20,$C$22:$J$22,$C37:$J37)</f>
        <v/>
      </c>
      <c r="AB37">
        <f>IFERROR((INDEX(DataS!$B$2:$K$260,$A37+1,$B$2)/INDEX(DataS!$B$2:$K$260,$A37+1,AB$23))/(INDEX(DataS!$B$2:$K$260,$A37,$B$2)/INDEX(DataS!$B$2:$K$260,$A37,AB$23))-1,0)</f>
        <v/>
      </c>
      <c r="AC37">
        <f>IFERROR((INDEX(DataS!$B$2:$K$260,$A37+1,$B$2)/INDEX(DataS!$B$2:$K$260,$A37+1,AC$23))/(INDEX(DataS!$B$2:$K$260,$A37,$B$2)/INDEX(DataS!$B$2:$K$260,$A37,AC$23))-1,0)</f>
        <v/>
      </c>
      <c r="AD37">
        <f>IFERROR((INDEX(DataS!$B$2:$K$260,$A37+1,$B$2)/INDEX(DataS!$B$2:$K$260,$A37+1,AD$23))/(INDEX(DataS!$B$2:$K$260,$A37,$B$2)/INDEX(DataS!$B$2:$K$260,$A37,AD$23))-1,0)</f>
        <v/>
      </c>
      <c r="AE37">
        <f>IFERROR((INDEX(DataS!$B$2:$K$260,$A37+1,$B$2)/INDEX(DataS!$B$2:$K$260,$A37+1,AE$23))/(INDEX(DataS!$B$2:$K$260,$A37,$B$2)/INDEX(DataS!$B$2:$K$260,$A37,AE$23))-1,0)</f>
        <v/>
      </c>
      <c r="AF37">
        <f>IFERROR((INDEX(DataS!$B$2:$K$260,$A37+1,$B$2)/INDEX(DataS!$B$2:$K$260,$A37+1,AF$23))/(INDEX(DataS!$B$2:$K$260,$A37,$B$2)/INDEX(DataS!$B$2:$K$260,$A37,AF$23))-1,0)</f>
        <v/>
      </c>
      <c r="AG37">
        <f>IFERROR((INDEX(DataS!$B$2:$K$260,$A37+1,$B$2)/INDEX(DataS!$B$2:$K$260,$A37+1,AG$23))/(INDEX(DataS!$B$2:$K$260,$A37,$B$2)/INDEX(DataS!$B$2:$K$260,$A37,AG$23))-1,0)</f>
        <v/>
      </c>
      <c r="AH37">
        <f>IFERROR((INDEX(DataS!$B$2:$K$260,$A37+1,$B$2)/INDEX(DataS!$B$2:$K$260,$A37+1,AH$23))/(INDEX(DataS!$B$2:$K$260,$A37,$B$2)/INDEX(DataS!$B$2:$K$260,$A37,AH$23))-1,0)</f>
        <v/>
      </c>
      <c r="AI37">
        <f>IFERROR((INDEX(DataS!$B$2:$K$260,$A37+1,$B$2)/INDEX(DataS!$B$2:$K$260,$A37+1,AI$23))/(INDEX(DataS!$B$2:$K$260,$A37,$B$2)/INDEX(DataS!$B$2:$K$260,$A37,AI$23))-1,0)</f>
        <v/>
      </c>
      <c r="AK37">
        <f>SUMPRODUCT($C$20:$J$20,$C$21:$J$21,$AB37:$AI37)</f>
        <v/>
      </c>
    </row>
    <row r="38">
      <c r="A38" t="n">
        <v>9</v>
      </c>
      <c r="C38">
        <f>IFERROR((INDEX(DataR!$B$2:$K$522,$A38+1,$B$2)/INDEX(DataR!$B$2:$K$522,$A38+1,C$23))/(INDEX(DataR!$B$2:$K$522,$A38,$B$2)/INDEX(DataR!$B$2:$K$522,$A38,C$23))-1,0)</f>
        <v/>
      </c>
      <c r="D38">
        <f>IFERROR((INDEX(DataR!$B$2:$K$522,$A38+1,$B$2)/INDEX(DataR!$B$2:$K$522,$A38+1,D$23))/(INDEX(DataR!$B$2:$K$522,$A38,$B$2)/INDEX(DataR!$B$2:$K$522,$A38,D$23))-1,0)</f>
        <v/>
      </c>
      <c r="E38">
        <f>IFERROR((INDEX(DataR!$B$2:$K$522,$A38+1,$B$2)/INDEX(DataR!$B$2:$K$522,$A38+1,E$23))/(INDEX(DataR!$B$2:$K$522,$A38,$B$2)/INDEX(DataR!$B$2:$K$522,$A38,E$23))-1,0)</f>
        <v/>
      </c>
      <c r="F38">
        <f>IFERROR((INDEX(DataR!$B$2:$K$522,$A38+1,$B$2)/INDEX(DataR!$B$2:$K$522,$A38+1,F$23))/(INDEX(DataR!$B$2:$K$522,$A38,$B$2)/INDEX(DataR!$B$2:$K$522,$A38,F$23))-1,0)</f>
        <v/>
      </c>
      <c r="G38">
        <f>IFERROR((INDEX(DataR!$B$2:$K$522,$A38+1,$B$2)/INDEX(DataR!$B$2:$K$522,$A38+1,G$23))/(INDEX(DataR!$B$2:$K$522,$A38,$B$2)/INDEX(DataR!$B$2:$K$522,$A38,G$23))-1,0)</f>
        <v/>
      </c>
      <c r="H38">
        <f>IFERROR((INDEX(DataR!$B$2:$K$522,$A38+1,$B$2)/INDEX(DataR!$B$2:$K$522,$A38+1,H$23))/(INDEX(DataR!$B$2:$K$522,$A38,$B$2)/INDEX(DataR!$B$2:$K$522,$A38,H$23))-1,0)</f>
        <v/>
      </c>
      <c r="I38">
        <f>IFERROR((INDEX(DataR!$B$2:$K$522,$A38+1,$B$2)/INDEX(DataR!$B$2:$K$522,$A38+1,I$23))/(INDEX(DataR!$B$2:$K$522,$A38,$B$2)/INDEX(DataR!$B$2:$K$522,$A38,I$23))-1,0)</f>
        <v/>
      </c>
      <c r="J38">
        <f>IFERROR((INDEX(DataR!$B$2:$K$522,$A38+1,$B$2)/INDEX(DataR!$B$2:$K$522,$A38+1,J$23))/(INDEX(DataR!$B$2:$K$522,$A38,$B$2)/INDEX(DataR!$B$2:$K$522,$A38,J$23))-1,0)</f>
        <v/>
      </c>
      <c r="L38">
        <f>C$20*C$21*C38</f>
        <v/>
      </c>
      <c r="M38">
        <f>D$20*D$21*D38</f>
        <v/>
      </c>
      <c r="N38">
        <f>E$20*E$21*E38</f>
        <v/>
      </c>
      <c r="O38">
        <f>F$20*F$21*F38</f>
        <v/>
      </c>
      <c r="P38">
        <f>G$20*G$21*G38</f>
        <v/>
      </c>
      <c r="Q38">
        <f>H$20*H$21*H38</f>
        <v/>
      </c>
      <c r="R38">
        <f>I$20*I$21*I38</f>
        <v/>
      </c>
      <c r="S38">
        <f>J$20*J$21*J38</f>
        <v/>
      </c>
      <c r="U38">
        <f>SUMPRODUCT($C$20:$J$20,$C$21:$J$21,$C38:$J38)</f>
        <v/>
      </c>
      <c r="V38">
        <f>SUMPRODUCT($C$20:$J$20,$C$22:$J$22,$C38:$J38)</f>
        <v/>
      </c>
      <c r="AB38">
        <f>IFERROR((INDEX(DataS!$B$2:$K$260,$A38+1,$B$2)/INDEX(DataS!$B$2:$K$260,$A38+1,AB$23))/(INDEX(DataS!$B$2:$K$260,$A38,$B$2)/INDEX(DataS!$B$2:$K$260,$A38,AB$23))-1,0)</f>
        <v/>
      </c>
      <c r="AC38">
        <f>IFERROR((INDEX(DataS!$B$2:$K$260,$A38+1,$B$2)/INDEX(DataS!$B$2:$K$260,$A38+1,AC$23))/(INDEX(DataS!$B$2:$K$260,$A38,$B$2)/INDEX(DataS!$B$2:$K$260,$A38,AC$23))-1,0)</f>
        <v/>
      </c>
      <c r="AD38">
        <f>IFERROR((INDEX(DataS!$B$2:$K$260,$A38+1,$B$2)/INDEX(DataS!$B$2:$K$260,$A38+1,AD$23))/(INDEX(DataS!$B$2:$K$260,$A38,$B$2)/INDEX(DataS!$B$2:$K$260,$A38,AD$23))-1,0)</f>
        <v/>
      </c>
      <c r="AE38">
        <f>IFERROR((INDEX(DataS!$B$2:$K$260,$A38+1,$B$2)/INDEX(DataS!$B$2:$K$260,$A38+1,AE$23))/(INDEX(DataS!$B$2:$K$260,$A38,$B$2)/INDEX(DataS!$B$2:$K$260,$A38,AE$23))-1,0)</f>
        <v/>
      </c>
      <c r="AF38">
        <f>IFERROR((INDEX(DataS!$B$2:$K$260,$A38+1,$B$2)/INDEX(DataS!$B$2:$K$260,$A38+1,AF$23))/(INDEX(DataS!$B$2:$K$260,$A38,$B$2)/INDEX(DataS!$B$2:$K$260,$A38,AF$23))-1,0)</f>
        <v/>
      </c>
      <c r="AG38">
        <f>IFERROR((INDEX(DataS!$B$2:$K$260,$A38+1,$B$2)/INDEX(DataS!$B$2:$K$260,$A38+1,AG$23))/(INDEX(DataS!$B$2:$K$260,$A38,$B$2)/INDEX(DataS!$B$2:$K$260,$A38,AG$23))-1,0)</f>
        <v/>
      </c>
      <c r="AH38">
        <f>IFERROR((INDEX(DataS!$B$2:$K$260,$A38+1,$B$2)/INDEX(DataS!$B$2:$K$260,$A38+1,AH$23))/(INDEX(DataS!$B$2:$K$260,$A38,$B$2)/INDEX(DataS!$B$2:$K$260,$A38,AH$23))-1,0)</f>
        <v/>
      </c>
      <c r="AI38">
        <f>IFERROR((INDEX(DataS!$B$2:$K$260,$A38+1,$B$2)/INDEX(DataS!$B$2:$K$260,$A38+1,AI$23))/(INDEX(DataS!$B$2:$K$260,$A38,$B$2)/INDEX(DataS!$B$2:$K$260,$A38,AI$23))-1,0)</f>
        <v/>
      </c>
      <c r="AK38">
        <f>SUMPRODUCT($C$20:$J$20,$C$21:$J$21,$AB38:$AI38)</f>
        <v/>
      </c>
    </row>
    <row r="39">
      <c r="A39" t="n">
        <v>10</v>
      </c>
      <c r="C39">
        <f>IFERROR((INDEX(DataR!$B$2:$K$522,$A39+1,$B$2)/INDEX(DataR!$B$2:$K$522,$A39+1,C$23))/(INDEX(DataR!$B$2:$K$522,$A39,$B$2)/INDEX(DataR!$B$2:$K$522,$A39,C$23))-1,0)</f>
        <v/>
      </c>
      <c r="D39">
        <f>IFERROR((INDEX(DataR!$B$2:$K$522,$A39+1,$B$2)/INDEX(DataR!$B$2:$K$522,$A39+1,D$23))/(INDEX(DataR!$B$2:$K$522,$A39,$B$2)/INDEX(DataR!$B$2:$K$522,$A39,D$23))-1,0)</f>
        <v/>
      </c>
      <c r="E39">
        <f>IFERROR((INDEX(DataR!$B$2:$K$522,$A39+1,$B$2)/INDEX(DataR!$B$2:$K$522,$A39+1,E$23))/(INDEX(DataR!$B$2:$K$522,$A39,$B$2)/INDEX(DataR!$B$2:$K$522,$A39,E$23))-1,0)</f>
        <v/>
      </c>
      <c r="F39">
        <f>IFERROR((INDEX(DataR!$B$2:$K$522,$A39+1,$B$2)/INDEX(DataR!$B$2:$K$522,$A39+1,F$23))/(INDEX(DataR!$B$2:$K$522,$A39,$B$2)/INDEX(DataR!$B$2:$K$522,$A39,F$23))-1,0)</f>
        <v/>
      </c>
      <c r="G39">
        <f>IFERROR((INDEX(DataR!$B$2:$K$522,$A39+1,$B$2)/INDEX(DataR!$B$2:$K$522,$A39+1,G$23))/(INDEX(DataR!$B$2:$K$522,$A39,$B$2)/INDEX(DataR!$B$2:$K$522,$A39,G$23))-1,0)</f>
        <v/>
      </c>
      <c r="H39">
        <f>IFERROR((INDEX(DataR!$B$2:$K$522,$A39+1,$B$2)/INDEX(DataR!$B$2:$K$522,$A39+1,H$23))/(INDEX(DataR!$B$2:$K$522,$A39,$B$2)/INDEX(DataR!$B$2:$K$522,$A39,H$23))-1,0)</f>
        <v/>
      </c>
      <c r="I39">
        <f>IFERROR((INDEX(DataR!$B$2:$K$522,$A39+1,$B$2)/INDEX(DataR!$B$2:$K$522,$A39+1,I$23))/(INDEX(DataR!$B$2:$K$522,$A39,$B$2)/INDEX(DataR!$B$2:$K$522,$A39,I$23))-1,0)</f>
        <v/>
      </c>
      <c r="J39">
        <f>IFERROR((INDEX(DataR!$B$2:$K$522,$A39+1,$B$2)/INDEX(DataR!$B$2:$K$522,$A39+1,J$23))/(INDEX(DataR!$B$2:$K$522,$A39,$B$2)/INDEX(DataR!$B$2:$K$522,$A39,J$23))-1,0)</f>
        <v/>
      </c>
      <c r="L39">
        <f>C$20*C$21*C39</f>
        <v/>
      </c>
      <c r="M39">
        <f>D$20*D$21*D39</f>
        <v/>
      </c>
      <c r="N39">
        <f>E$20*E$21*E39</f>
        <v/>
      </c>
      <c r="O39">
        <f>F$20*F$21*F39</f>
        <v/>
      </c>
      <c r="P39">
        <f>G$20*G$21*G39</f>
        <v/>
      </c>
      <c r="Q39">
        <f>H$20*H$21*H39</f>
        <v/>
      </c>
      <c r="R39">
        <f>I$20*I$21*I39</f>
        <v/>
      </c>
      <c r="S39">
        <f>J$20*J$21*J39</f>
        <v/>
      </c>
      <c r="U39">
        <f>SUMPRODUCT($C$20:$J$20,$C$21:$J$21,$C39:$J39)</f>
        <v/>
      </c>
      <c r="V39">
        <f>SUMPRODUCT($C$20:$J$20,$C$22:$J$22,$C39:$J39)</f>
        <v/>
      </c>
      <c r="AB39">
        <f>IFERROR((INDEX(DataS!$B$2:$K$260,$A39+1,$B$2)/INDEX(DataS!$B$2:$K$260,$A39+1,AB$23))/(INDEX(DataS!$B$2:$K$260,$A39,$B$2)/INDEX(DataS!$B$2:$K$260,$A39,AB$23))-1,0)</f>
        <v/>
      </c>
      <c r="AC39">
        <f>IFERROR((INDEX(DataS!$B$2:$K$260,$A39+1,$B$2)/INDEX(DataS!$B$2:$K$260,$A39+1,AC$23))/(INDEX(DataS!$B$2:$K$260,$A39,$B$2)/INDEX(DataS!$B$2:$K$260,$A39,AC$23))-1,0)</f>
        <v/>
      </c>
      <c r="AD39">
        <f>IFERROR((INDEX(DataS!$B$2:$K$260,$A39+1,$B$2)/INDEX(DataS!$B$2:$K$260,$A39+1,AD$23))/(INDEX(DataS!$B$2:$K$260,$A39,$B$2)/INDEX(DataS!$B$2:$K$260,$A39,AD$23))-1,0)</f>
        <v/>
      </c>
      <c r="AE39">
        <f>IFERROR((INDEX(DataS!$B$2:$K$260,$A39+1,$B$2)/INDEX(DataS!$B$2:$K$260,$A39+1,AE$23))/(INDEX(DataS!$B$2:$K$260,$A39,$B$2)/INDEX(DataS!$B$2:$K$260,$A39,AE$23))-1,0)</f>
        <v/>
      </c>
      <c r="AF39">
        <f>IFERROR((INDEX(DataS!$B$2:$K$260,$A39+1,$B$2)/INDEX(DataS!$B$2:$K$260,$A39+1,AF$23))/(INDEX(DataS!$B$2:$K$260,$A39,$B$2)/INDEX(DataS!$B$2:$K$260,$A39,AF$23))-1,0)</f>
        <v/>
      </c>
      <c r="AG39">
        <f>IFERROR((INDEX(DataS!$B$2:$K$260,$A39+1,$B$2)/INDEX(DataS!$B$2:$K$260,$A39+1,AG$23))/(INDEX(DataS!$B$2:$K$260,$A39,$B$2)/INDEX(DataS!$B$2:$K$260,$A39,AG$23))-1,0)</f>
        <v/>
      </c>
      <c r="AH39">
        <f>IFERROR((INDEX(DataS!$B$2:$K$260,$A39+1,$B$2)/INDEX(DataS!$B$2:$K$260,$A39+1,AH$23))/(INDEX(DataS!$B$2:$K$260,$A39,$B$2)/INDEX(DataS!$B$2:$K$260,$A39,AH$23))-1,0)</f>
        <v/>
      </c>
      <c r="AI39">
        <f>IFERROR((INDEX(DataS!$B$2:$K$260,$A39+1,$B$2)/INDEX(DataS!$B$2:$K$260,$A39+1,AI$23))/(INDEX(DataS!$B$2:$K$260,$A39,$B$2)/INDEX(DataS!$B$2:$K$260,$A39,AI$23))-1,0)</f>
        <v/>
      </c>
      <c r="AK39">
        <f>SUMPRODUCT($C$20:$J$20,$C$21:$J$21,$AB39:$AI39)</f>
        <v/>
      </c>
    </row>
    <row r="40">
      <c r="A40" t="n">
        <v>11</v>
      </c>
      <c r="C40">
        <f>IFERROR((INDEX(DataR!$B$2:$K$522,$A40+1,$B$2)/INDEX(DataR!$B$2:$K$522,$A40+1,C$23))/(INDEX(DataR!$B$2:$K$522,$A40,$B$2)/INDEX(DataR!$B$2:$K$522,$A40,C$23))-1,0)</f>
        <v/>
      </c>
      <c r="D40">
        <f>IFERROR((INDEX(DataR!$B$2:$K$522,$A40+1,$B$2)/INDEX(DataR!$B$2:$K$522,$A40+1,D$23))/(INDEX(DataR!$B$2:$K$522,$A40,$B$2)/INDEX(DataR!$B$2:$K$522,$A40,D$23))-1,0)</f>
        <v/>
      </c>
      <c r="E40">
        <f>IFERROR((INDEX(DataR!$B$2:$K$522,$A40+1,$B$2)/INDEX(DataR!$B$2:$K$522,$A40+1,E$23))/(INDEX(DataR!$B$2:$K$522,$A40,$B$2)/INDEX(DataR!$B$2:$K$522,$A40,E$23))-1,0)</f>
        <v/>
      </c>
      <c r="F40">
        <f>IFERROR((INDEX(DataR!$B$2:$K$522,$A40+1,$B$2)/INDEX(DataR!$B$2:$K$522,$A40+1,F$23))/(INDEX(DataR!$B$2:$K$522,$A40,$B$2)/INDEX(DataR!$B$2:$K$522,$A40,F$23))-1,0)</f>
        <v/>
      </c>
      <c r="G40">
        <f>IFERROR((INDEX(DataR!$B$2:$K$522,$A40+1,$B$2)/INDEX(DataR!$B$2:$K$522,$A40+1,G$23))/(INDEX(DataR!$B$2:$K$522,$A40,$B$2)/INDEX(DataR!$B$2:$K$522,$A40,G$23))-1,0)</f>
        <v/>
      </c>
      <c r="H40">
        <f>IFERROR((INDEX(DataR!$B$2:$K$522,$A40+1,$B$2)/INDEX(DataR!$B$2:$K$522,$A40+1,H$23))/(INDEX(DataR!$B$2:$K$522,$A40,$B$2)/INDEX(DataR!$B$2:$K$522,$A40,H$23))-1,0)</f>
        <v/>
      </c>
      <c r="I40">
        <f>IFERROR((INDEX(DataR!$B$2:$K$522,$A40+1,$B$2)/INDEX(DataR!$B$2:$K$522,$A40+1,I$23))/(INDEX(DataR!$B$2:$K$522,$A40,$B$2)/INDEX(DataR!$B$2:$K$522,$A40,I$23))-1,0)</f>
        <v/>
      </c>
      <c r="J40">
        <f>IFERROR((INDEX(DataR!$B$2:$K$522,$A40+1,$B$2)/INDEX(DataR!$B$2:$K$522,$A40+1,J$23))/(INDEX(DataR!$B$2:$K$522,$A40,$B$2)/INDEX(DataR!$B$2:$K$522,$A40,J$23))-1,0)</f>
        <v/>
      </c>
      <c r="L40">
        <f>C$20*C$21*C40</f>
        <v/>
      </c>
      <c r="M40">
        <f>D$20*D$21*D40</f>
        <v/>
      </c>
      <c r="N40">
        <f>E$20*E$21*E40</f>
        <v/>
      </c>
      <c r="O40">
        <f>F$20*F$21*F40</f>
        <v/>
      </c>
      <c r="P40">
        <f>G$20*G$21*G40</f>
        <v/>
      </c>
      <c r="Q40">
        <f>H$20*H$21*H40</f>
        <v/>
      </c>
      <c r="R40">
        <f>I$20*I$21*I40</f>
        <v/>
      </c>
      <c r="S40">
        <f>J$20*J$21*J40</f>
        <v/>
      </c>
      <c r="U40">
        <f>SUMPRODUCT($C$20:$J$20,$C$21:$J$21,$C40:$J40)</f>
        <v/>
      </c>
      <c r="V40">
        <f>SUMPRODUCT($C$20:$J$20,$C$22:$J$22,$C40:$J40)</f>
        <v/>
      </c>
      <c r="AB40">
        <f>IFERROR((INDEX(DataS!$B$2:$K$260,$A40+1,$B$2)/INDEX(DataS!$B$2:$K$260,$A40+1,AB$23))/(INDEX(DataS!$B$2:$K$260,$A40,$B$2)/INDEX(DataS!$B$2:$K$260,$A40,AB$23))-1,0)</f>
        <v/>
      </c>
      <c r="AC40">
        <f>IFERROR((INDEX(DataS!$B$2:$K$260,$A40+1,$B$2)/INDEX(DataS!$B$2:$K$260,$A40+1,AC$23))/(INDEX(DataS!$B$2:$K$260,$A40,$B$2)/INDEX(DataS!$B$2:$K$260,$A40,AC$23))-1,0)</f>
        <v/>
      </c>
      <c r="AD40">
        <f>IFERROR((INDEX(DataS!$B$2:$K$260,$A40+1,$B$2)/INDEX(DataS!$B$2:$K$260,$A40+1,AD$23))/(INDEX(DataS!$B$2:$K$260,$A40,$B$2)/INDEX(DataS!$B$2:$K$260,$A40,AD$23))-1,0)</f>
        <v/>
      </c>
      <c r="AE40">
        <f>IFERROR((INDEX(DataS!$B$2:$K$260,$A40+1,$B$2)/INDEX(DataS!$B$2:$K$260,$A40+1,AE$23))/(INDEX(DataS!$B$2:$K$260,$A40,$B$2)/INDEX(DataS!$B$2:$K$260,$A40,AE$23))-1,0)</f>
        <v/>
      </c>
      <c r="AF40">
        <f>IFERROR((INDEX(DataS!$B$2:$K$260,$A40+1,$B$2)/INDEX(DataS!$B$2:$K$260,$A40+1,AF$23))/(INDEX(DataS!$B$2:$K$260,$A40,$B$2)/INDEX(DataS!$B$2:$K$260,$A40,AF$23))-1,0)</f>
        <v/>
      </c>
      <c r="AG40">
        <f>IFERROR((INDEX(DataS!$B$2:$K$260,$A40+1,$B$2)/INDEX(DataS!$B$2:$K$260,$A40+1,AG$23))/(INDEX(DataS!$B$2:$K$260,$A40,$B$2)/INDEX(DataS!$B$2:$K$260,$A40,AG$23))-1,0)</f>
        <v/>
      </c>
      <c r="AH40">
        <f>IFERROR((INDEX(DataS!$B$2:$K$260,$A40+1,$B$2)/INDEX(DataS!$B$2:$K$260,$A40+1,AH$23))/(INDEX(DataS!$B$2:$K$260,$A40,$B$2)/INDEX(DataS!$B$2:$K$260,$A40,AH$23))-1,0)</f>
        <v/>
      </c>
      <c r="AI40">
        <f>IFERROR((INDEX(DataS!$B$2:$K$260,$A40+1,$B$2)/INDEX(DataS!$B$2:$K$260,$A40+1,AI$23))/(INDEX(DataS!$B$2:$K$260,$A40,$B$2)/INDEX(DataS!$B$2:$K$260,$A40,AI$23))-1,0)</f>
        <v/>
      </c>
      <c r="AK40">
        <f>SUMPRODUCT($C$20:$J$20,$C$21:$J$21,$AB40:$AI40)</f>
        <v/>
      </c>
    </row>
    <row r="41">
      <c r="A41" t="n">
        <v>12</v>
      </c>
      <c r="C41">
        <f>IFERROR((INDEX(DataR!$B$2:$K$522,$A41+1,$B$2)/INDEX(DataR!$B$2:$K$522,$A41+1,C$23))/(INDEX(DataR!$B$2:$K$522,$A41,$B$2)/INDEX(DataR!$B$2:$K$522,$A41,C$23))-1,0)</f>
        <v/>
      </c>
      <c r="D41">
        <f>IFERROR((INDEX(DataR!$B$2:$K$522,$A41+1,$B$2)/INDEX(DataR!$B$2:$K$522,$A41+1,D$23))/(INDEX(DataR!$B$2:$K$522,$A41,$B$2)/INDEX(DataR!$B$2:$K$522,$A41,D$23))-1,0)</f>
        <v/>
      </c>
      <c r="E41">
        <f>IFERROR((INDEX(DataR!$B$2:$K$522,$A41+1,$B$2)/INDEX(DataR!$B$2:$K$522,$A41+1,E$23))/(INDEX(DataR!$B$2:$K$522,$A41,$B$2)/INDEX(DataR!$B$2:$K$522,$A41,E$23))-1,0)</f>
        <v/>
      </c>
      <c r="F41">
        <f>IFERROR((INDEX(DataR!$B$2:$K$522,$A41+1,$B$2)/INDEX(DataR!$B$2:$K$522,$A41+1,F$23))/(INDEX(DataR!$B$2:$K$522,$A41,$B$2)/INDEX(DataR!$B$2:$K$522,$A41,F$23))-1,0)</f>
        <v/>
      </c>
      <c r="G41">
        <f>IFERROR((INDEX(DataR!$B$2:$K$522,$A41+1,$B$2)/INDEX(DataR!$B$2:$K$522,$A41+1,G$23))/(INDEX(DataR!$B$2:$K$522,$A41,$B$2)/INDEX(DataR!$B$2:$K$522,$A41,G$23))-1,0)</f>
        <v/>
      </c>
      <c r="H41">
        <f>IFERROR((INDEX(DataR!$B$2:$K$522,$A41+1,$B$2)/INDEX(DataR!$B$2:$K$522,$A41+1,H$23))/(INDEX(DataR!$B$2:$K$522,$A41,$B$2)/INDEX(DataR!$B$2:$K$522,$A41,H$23))-1,0)</f>
        <v/>
      </c>
      <c r="I41">
        <f>IFERROR((INDEX(DataR!$B$2:$K$522,$A41+1,$B$2)/INDEX(DataR!$B$2:$K$522,$A41+1,I$23))/(INDEX(DataR!$B$2:$K$522,$A41,$B$2)/INDEX(DataR!$B$2:$K$522,$A41,I$23))-1,0)</f>
        <v/>
      </c>
      <c r="J41">
        <f>IFERROR((INDEX(DataR!$B$2:$K$522,$A41+1,$B$2)/INDEX(DataR!$B$2:$K$522,$A41+1,J$23))/(INDEX(DataR!$B$2:$K$522,$A41,$B$2)/INDEX(DataR!$B$2:$K$522,$A41,J$23))-1,0)</f>
        <v/>
      </c>
      <c r="L41">
        <f>C$20*C$21*C41</f>
        <v/>
      </c>
      <c r="M41">
        <f>D$20*D$21*D41</f>
        <v/>
      </c>
      <c r="N41">
        <f>E$20*E$21*E41</f>
        <v/>
      </c>
      <c r="O41">
        <f>F$20*F$21*F41</f>
        <v/>
      </c>
      <c r="P41">
        <f>G$20*G$21*G41</f>
        <v/>
      </c>
      <c r="Q41">
        <f>H$20*H$21*H41</f>
        <v/>
      </c>
      <c r="R41">
        <f>I$20*I$21*I41</f>
        <v/>
      </c>
      <c r="S41">
        <f>J$20*J$21*J41</f>
        <v/>
      </c>
      <c r="U41">
        <f>SUMPRODUCT($C$20:$J$20,$C$21:$J$21,$C41:$J41)</f>
        <v/>
      </c>
      <c r="V41">
        <f>SUMPRODUCT($C$20:$J$20,$C$22:$J$22,$C41:$J41)</f>
        <v/>
      </c>
      <c r="AB41">
        <f>IFERROR((INDEX(DataS!$B$2:$K$260,$A41+1,$B$2)/INDEX(DataS!$B$2:$K$260,$A41+1,AB$23))/(INDEX(DataS!$B$2:$K$260,$A41,$B$2)/INDEX(DataS!$B$2:$K$260,$A41,AB$23))-1,0)</f>
        <v/>
      </c>
      <c r="AC41">
        <f>IFERROR((INDEX(DataS!$B$2:$K$260,$A41+1,$B$2)/INDEX(DataS!$B$2:$K$260,$A41+1,AC$23))/(INDEX(DataS!$B$2:$K$260,$A41,$B$2)/INDEX(DataS!$B$2:$K$260,$A41,AC$23))-1,0)</f>
        <v/>
      </c>
      <c r="AD41">
        <f>IFERROR((INDEX(DataS!$B$2:$K$260,$A41+1,$B$2)/INDEX(DataS!$B$2:$K$260,$A41+1,AD$23))/(INDEX(DataS!$B$2:$K$260,$A41,$B$2)/INDEX(DataS!$B$2:$K$260,$A41,AD$23))-1,0)</f>
        <v/>
      </c>
      <c r="AE41">
        <f>IFERROR((INDEX(DataS!$B$2:$K$260,$A41+1,$B$2)/INDEX(DataS!$B$2:$K$260,$A41+1,AE$23))/(INDEX(DataS!$B$2:$K$260,$A41,$B$2)/INDEX(DataS!$B$2:$K$260,$A41,AE$23))-1,0)</f>
        <v/>
      </c>
      <c r="AF41">
        <f>IFERROR((INDEX(DataS!$B$2:$K$260,$A41+1,$B$2)/INDEX(DataS!$B$2:$K$260,$A41+1,AF$23))/(INDEX(DataS!$B$2:$K$260,$A41,$B$2)/INDEX(DataS!$B$2:$K$260,$A41,AF$23))-1,0)</f>
        <v/>
      </c>
      <c r="AG41">
        <f>IFERROR((INDEX(DataS!$B$2:$K$260,$A41+1,$B$2)/INDEX(DataS!$B$2:$K$260,$A41+1,AG$23))/(INDEX(DataS!$B$2:$K$260,$A41,$B$2)/INDEX(DataS!$B$2:$K$260,$A41,AG$23))-1,0)</f>
        <v/>
      </c>
      <c r="AH41">
        <f>IFERROR((INDEX(DataS!$B$2:$K$260,$A41+1,$B$2)/INDEX(DataS!$B$2:$K$260,$A41+1,AH$23))/(INDEX(DataS!$B$2:$K$260,$A41,$B$2)/INDEX(DataS!$B$2:$K$260,$A41,AH$23))-1,0)</f>
        <v/>
      </c>
      <c r="AI41">
        <f>IFERROR((INDEX(DataS!$B$2:$K$260,$A41+1,$B$2)/INDEX(DataS!$B$2:$K$260,$A41+1,AI$23))/(INDEX(DataS!$B$2:$K$260,$A41,$B$2)/INDEX(DataS!$B$2:$K$260,$A41,AI$23))-1,0)</f>
        <v/>
      </c>
      <c r="AK41">
        <f>SUMPRODUCT($C$20:$J$20,$C$21:$J$21,$AB41:$AI41)</f>
        <v/>
      </c>
    </row>
    <row r="42">
      <c r="A42" t="n">
        <v>13</v>
      </c>
      <c r="C42">
        <f>IFERROR((INDEX(DataR!$B$2:$K$522,$A42+1,$B$2)/INDEX(DataR!$B$2:$K$522,$A42+1,C$23))/(INDEX(DataR!$B$2:$K$522,$A42,$B$2)/INDEX(DataR!$B$2:$K$522,$A42,C$23))-1,0)</f>
        <v/>
      </c>
      <c r="D42">
        <f>IFERROR((INDEX(DataR!$B$2:$K$522,$A42+1,$B$2)/INDEX(DataR!$B$2:$K$522,$A42+1,D$23))/(INDEX(DataR!$B$2:$K$522,$A42,$B$2)/INDEX(DataR!$B$2:$K$522,$A42,D$23))-1,0)</f>
        <v/>
      </c>
      <c r="E42">
        <f>IFERROR((INDEX(DataR!$B$2:$K$522,$A42+1,$B$2)/INDEX(DataR!$B$2:$K$522,$A42+1,E$23))/(INDEX(DataR!$B$2:$K$522,$A42,$B$2)/INDEX(DataR!$B$2:$K$522,$A42,E$23))-1,0)</f>
        <v/>
      </c>
      <c r="F42">
        <f>IFERROR((INDEX(DataR!$B$2:$K$522,$A42+1,$B$2)/INDEX(DataR!$B$2:$K$522,$A42+1,F$23))/(INDEX(DataR!$B$2:$K$522,$A42,$B$2)/INDEX(DataR!$B$2:$K$522,$A42,F$23))-1,0)</f>
        <v/>
      </c>
      <c r="G42">
        <f>IFERROR((INDEX(DataR!$B$2:$K$522,$A42+1,$B$2)/INDEX(DataR!$B$2:$K$522,$A42+1,G$23))/(INDEX(DataR!$B$2:$K$522,$A42,$B$2)/INDEX(DataR!$B$2:$K$522,$A42,G$23))-1,0)</f>
        <v/>
      </c>
      <c r="H42">
        <f>IFERROR((INDEX(DataR!$B$2:$K$522,$A42+1,$B$2)/INDEX(DataR!$B$2:$K$522,$A42+1,H$23))/(INDEX(DataR!$B$2:$K$522,$A42,$B$2)/INDEX(DataR!$B$2:$K$522,$A42,H$23))-1,0)</f>
        <v/>
      </c>
      <c r="I42">
        <f>IFERROR((INDEX(DataR!$B$2:$K$522,$A42+1,$B$2)/INDEX(DataR!$B$2:$K$522,$A42+1,I$23))/(INDEX(DataR!$B$2:$K$522,$A42,$B$2)/INDEX(DataR!$B$2:$K$522,$A42,I$23))-1,0)</f>
        <v/>
      </c>
      <c r="J42">
        <f>IFERROR((INDEX(DataR!$B$2:$K$522,$A42+1,$B$2)/INDEX(DataR!$B$2:$K$522,$A42+1,J$23))/(INDEX(DataR!$B$2:$K$522,$A42,$B$2)/INDEX(DataR!$B$2:$K$522,$A42,J$23))-1,0)</f>
        <v/>
      </c>
      <c r="L42">
        <f>C$20*C$21*C42</f>
        <v/>
      </c>
      <c r="M42">
        <f>D$20*D$21*D42</f>
        <v/>
      </c>
      <c r="N42">
        <f>E$20*E$21*E42</f>
        <v/>
      </c>
      <c r="O42">
        <f>F$20*F$21*F42</f>
        <v/>
      </c>
      <c r="P42">
        <f>G$20*G$21*G42</f>
        <v/>
      </c>
      <c r="Q42">
        <f>H$20*H$21*H42</f>
        <v/>
      </c>
      <c r="R42">
        <f>I$20*I$21*I42</f>
        <v/>
      </c>
      <c r="S42">
        <f>J$20*J$21*J42</f>
        <v/>
      </c>
      <c r="U42">
        <f>SUMPRODUCT($C$20:$J$20,$C$21:$J$21,$C42:$J42)</f>
        <v/>
      </c>
      <c r="V42">
        <f>SUMPRODUCT($C$20:$J$20,$C$22:$J$22,$C42:$J42)</f>
        <v/>
      </c>
      <c r="AB42">
        <f>IFERROR((INDEX(DataS!$B$2:$K$260,$A42+1,$B$2)/INDEX(DataS!$B$2:$K$260,$A42+1,AB$23))/(INDEX(DataS!$B$2:$K$260,$A42,$B$2)/INDEX(DataS!$B$2:$K$260,$A42,AB$23))-1,0)</f>
        <v/>
      </c>
      <c r="AC42">
        <f>IFERROR((INDEX(DataS!$B$2:$K$260,$A42+1,$B$2)/INDEX(DataS!$B$2:$K$260,$A42+1,AC$23))/(INDEX(DataS!$B$2:$K$260,$A42,$B$2)/INDEX(DataS!$B$2:$K$260,$A42,AC$23))-1,0)</f>
        <v/>
      </c>
      <c r="AD42">
        <f>IFERROR((INDEX(DataS!$B$2:$K$260,$A42+1,$B$2)/INDEX(DataS!$B$2:$K$260,$A42+1,AD$23))/(INDEX(DataS!$B$2:$K$260,$A42,$B$2)/INDEX(DataS!$B$2:$K$260,$A42,AD$23))-1,0)</f>
        <v/>
      </c>
      <c r="AE42">
        <f>IFERROR((INDEX(DataS!$B$2:$K$260,$A42+1,$B$2)/INDEX(DataS!$B$2:$K$260,$A42+1,AE$23))/(INDEX(DataS!$B$2:$K$260,$A42,$B$2)/INDEX(DataS!$B$2:$K$260,$A42,AE$23))-1,0)</f>
        <v/>
      </c>
      <c r="AF42">
        <f>IFERROR((INDEX(DataS!$B$2:$K$260,$A42+1,$B$2)/INDEX(DataS!$B$2:$K$260,$A42+1,AF$23))/(INDEX(DataS!$B$2:$K$260,$A42,$B$2)/INDEX(DataS!$B$2:$K$260,$A42,AF$23))-1,0)</f>
        <v/>
      </c>
      <c r="AG42">
        <f>IFERROR((INDEX(DataS!$B$2:$K$260,$A42+1,$B$2)/INDEX(DataS!$B$2:$K$260,$A42+1,AG$23))/(INDEX(DataS!$B$2:$K$260,$A42,$B$2)/INDEX(DataS!$B$2:$K$260,$A42,AG$23))-1,0)</f>
        <v/>
      </c>
      <c r="AH42">
        <f>IFERROR((INDEX(DataS!$B$2:$K$260,$A42+1,$B$2)/INDEX(DataS!$B$2:$K$260,$A42+1,AH$23))/(INDEX(DataS!$B$2:$K$260,$A42,$B$2)/INDEX(DataS!$B$2:$K$260,$A42,AH$23))-1,0)</f>
        <v/>
      </c>
      <c r="AI42">
        <f>IFERROR((INDEX(DataS!$B$2:$K$260,$A42+1,$B$2)/INDEX(DataS!$B$2:$K$260,$A42+1,AI$23))/(INDEX(DataS!$B$2:$K$260,$A42,$B$2)/INDEX(DataS!$B$2:$K$260,$A42,AI$23))-1,0)</f>
        <v/>
      </c>
      <c r="AK42">
        <f>SUMPRODUCT($C$20:$J$20,$C$21:$J$21,$AB42:$AI42)</f>
        <v/>
      </c>
    </row>
    <row r="43">
      <c r="A43" t="n">
        <v>14</v>
      </c>
      <c r="C43">
        <f>IFERROR((INDEX(DataR!$B$2:$K$522,$A43+1,$B$2)/INDEX(DataR!$B$2:$K$522,$A43+1,C$23))/(INDEX(DataR!$B$2:$K$522,$A43,$B$2)/INDEX(DataR!$B$2:$K$522,$A43,C$23))-1,0)</f>
        <v/>
      </c>
      <c r="D43">
        <f>IFERROR((INDEX(DataR!$B$2:$K$522,$A43+1,$B$2)/INDEX(DataR!$B$2:$K$522,$A43+1,D$23))/(INDEX(DataR!$B$2:$K$522,$A43,$B$2)/INDEX(DataR!$B$2:$K$522,$A43,D$23))-1,0)</f>
        <v/>
      </c>
      <c r="E43">
        <f>IFERROR((INDEX(DataR!$B$2:$K$522,$A43+1,$B$2)/INDEX(DataR!$B$2:$K$522,$A43+1,E$23))/(INDEX(DataR!$B$2:$K$522,$A43,$B$2)/INDEX(DataR!$B$2:$K$522,$A43,E$23))-1,0)</f>
        <v/>
      </c>
      <c r="F43">
        <f>IFERROR((INDEX(DataR!$B$2:$K$522,$A43+1,$B$2)/INDEX(DataR!$B$2:$K$522,$A43+1,F$23))/(INDEX(DataR!$B$2:$K$522,$A43,$B$2)/INDEX(DataR!$B$2:$K$522,$A43,F$23))-1,0)</f>
        <v/>
      </c>
      <c r="G43">
        <f>IFERROR((INDEX(DataR!$B$2:$K$522,$A43+1,$B$2)/INDEX(DataR!$B$2:$K$522,$A43+1,G$23))/(INDEX(DataR!$B$2:$K$522,$A43,$B$2)/INDEX(DataR!$B$2:$K$522,$A43,G$23))-1,0)</f>
        <v/>
      </c>
      <c r="H43">
        <f>IFERROR((INDEX(DataR!$B$2:$K$522,$A43+1,$B$2)/INDEX(DataR!$B$2:$K$522,$A43+1,H$23))/(INDEX(DataR!$B$2:$K$522,$A43,$B$2)/INDEX(DataR!$B$2:$K$522,$A43,H$23))-1,0)</f>
        <v/>
      </c>
      <c r="I43">
        <f>IFERROR((INDEX(DataR!$B$2:$K$522,$A43+1,$B$2)/INDEX(DataR!$B$2:$K$522,$A43+1,I$23))/(INDEX(DataR!$B$2:$K$522,$A43,$B$2)/INDEX(DataR!$B$2:$K$522,$A43,I$23))-1,0)</f>
        <v/>
      </c>
      <c r="J43">
        <f>IFERROR((INDEX(DataR!$B$2:$K$522,$A43+1,$B$2)/INDEX(DataR!$B$2:$K$522,$A43+1,J$23))/(INDEX(DataR!$B$2:$K$522,$A43,$B$2)/INDEX(DataR!$B$2:$K$522,$A43,J$23))-1,0)</f>
        <v/>
      </c>
      <c r="L43">
        <f>C$20*C$21*C43</f>
        <v/>
      </c>
      <c r="M43">
        <f>D$20*D$21*D43</f>
        <v/>
      </c>
      <c r="N43">
        <f>E$20*E$21*E43</f>
        <v/>
      </c>
      <c r="O43">
        <f>F$20*F$21*F43</f>
        <v/>
      </c>
      <c r="P43">
        <f>G$20*G$21*G43</f>
        <v/>
      </c>
      <c r="Q43">
        <f>H$20*H$21*H43</f>
        <v/>
      </c>
      <c r="R43">
        <f>I$20*I$21*I43</f>
        <v/>
      </c>
      <c r="S43">
        <f>J$20*J$21*J43</f>
        <v/>
      </c>
      <c r="U43">
        <f>SUMPRODUCT($C$20:$J$20,$C$21:$J$21,$C43:$J43)</f>
        <v/>
      </c>
      <c r="V43">
        <f>SUMPRODUCT($C$20:$J$20,$C$22:$J$22,$C43:$J43)</f>
        <v/>
      </c>
      <c r="AB43">
        <f>IFERROR((INDEX(DataS!$B$2:$K$260,$A43+1,$B$2)/INDEX(DataS!$B$2:$K$260,$A43+1,AB$23))/(INDEX(DataS!$B$2:$K$260,$A43,$B$2)/INDEX(DataS!$B$2:$K$260,$A43,AB$23))-1,0)</f>
        <v/>
      </c>
      <c r="AC43">
        <f>IFERROR((INDEX(DataS!$B$2:$K$260,$A43+1,$B$2)/INDEX(DataS!$B$2:$K$260,$A43+1,AC$23))/(INDEX(DataS!$B$2:$K$260,$A43,$B$2)/INDEX(DataS!$B$2:$K$260,$A43,AC$23))-1,0)</f>
        <v/>
      </c>
      <c r="AD43">
        <f>IFERROR((INDEX(DataS!$B$2:$K$260,$A43+1,$B$2)/INDEX(DataS!$B$2:$K$260,$A43+1,AD$23))/(INDEX(DataS!$B$2:$K$260,$A43,$B$2)/INDEX(DataS!$B$2:$K$260,$A43,AD$23))-1,0)</f>
        <v/>
      </c>
      <c r="AE43">
        <f>IFERROR((INDEX(DataS!$B$2:$K$260,$A43+1,$B$2)/INDEX(DataS!$B$2:$K$260,$A43+1,AE$23))/(INDEX(DataS!$B$2:$K$260,$A43,$B$2)/INDEX(DataS!$B$2:$K$260,$A43,AE$23))-1,0)</f>
        <v/>
      </c>
      <c r="AF43">
        <f>IFERROR((INDEX(DataS!$B$2:$K$260,$A43+1,$B$2)/INDEX(DataS!$B$2:$K$260,$A43+1,AF$23))/(INDEX(DataS!$B$2:$K$260,$A43,$B$2)/INDEX(DataS!$B$2:$K$260,$A43,AF$23))-1,0)</f>
        <v/>
      </c>
      <c r="AG43">
        <f>IFERROR((INDEX(DataS!$B$2:$K$260,$A43+1,$B$2)/INDEX(DataS!$B$2:$K$260,$A43+1,AG$23))/(INDEX(DataS!$B$2:$K$260,$A43,$B$2)/INDEX(DataS!$B$2:$K$260,$A43,AG$23))-1,0)</f>
        <v/>
      </c>
      <c r="AH43">
        <f>IFERROR((INDEX(DataS!$B$2:$K$260,$A43+1,$B$2)/INDEX(DataS!$B$2:$K$260,$A43+1,AH$23))/(INDEX(DataS!$B$2:$K$260,$A43,$B$2)/INDEX(DataS!$B$2:$K$260,$A43,AH$23))-1,0)</f>
        <v/>
      </c>
      <c r="AI43">
        <f>IFERROR((INDEX(DataS!$B$2:$K$260,$A43+1,$B$2)/INDEX(DataS!$B$2:$K$260,$A43+1,AI$23))/(INDEX(DataS!$B$2:$K$260,$A43,$B$2)/INDEX(DataS!$B$2:$K$260,$A43,AI$23))-1,0)</f>
        <v/>
      </c>
      <c r="AK43">
        <f>SUMPRODUCT($C$20:$J$20,$C$21:$J$21,$AB43:$AI43)</f>
        <v/>
      </c>
    </row>
    <row r="44">
      <c r="A44" t="n">
        <v>15</v>
      </c>
      <c r="C44">
        <f>IFERROR((INDEX(DataR!$B$2:$K$522,$A44+1,$B$2)/INDEX(DataR!$B$2:$K$522,$A44+1,C$23))/(INDEX(DataR!$B$2:$K$522,$A44,$B$2)/INDEX(DataR!$B$2:$K$522,$A44,C$23))-1,0)</f>
        <v/>
      </c>
      <c r="D44">
        <f>IFERROR((INDEX(DataR!$B$2:$K$522,$A44+1,$B$2)/INDEX(DataR!$B$2:$K$522,$A44+1,D$23))/(INDEX(DataR!$B$2:$K$522,$A44,$B$2)/INDEX(DataR!$B$2:$K$522,$A44,D$23))-1,0)</f>
        <v/>
      </c>
      <c r="E44">
        <f>IFERROR((INDEX(DataR!$B$2:$K$522,$A44+1,$B$2)/INDEX(DataR!$B$2:$K$522,$A44+1,E$23))/(INDEX(DataR!$B$2:$K$522,$A44,$B$2)/INDEX(DataR!$B$2:$K$522,$A44,E$23))-1,0)</f>
        <v/>
      </c>
      <c r="F44">
        <f>IFERROR((INDEX(DataR!$B$2:$K$522,$A44+1,$B$2)/INDEX(DataR!$B$2:$K$522,$A44+1,F$23))/(INDEX(DataR!$B$2:$K$522,$A44,$B$2)/INDEX(DataR!$B$2:$K$522,$A44,F$23))-1,0)</f>
        <v/>
      </c>
      <c r="G44">
        <f>IFERROR((INDEX(DataR!$B$2:$K$522,$A44+1,$B$2)/INDEX(DataR!$B$2:$K$522,$A44+1,G$23))/(INDEX(DataR!$B$2:$K$522,$A44,$B$2)/INDEX(DataR!$B$2:$K$522,$A44,G$23))-1,0)</f>
        <v/>
      </c>
      <c r="H44">
        <f>IFERROR((INDEX(DataR!$B$2:$K$522,$A44+1,$B$2)/INDEX(DataR!$B$2:$K$522,$A44+1,H$23))/(INDEX(DataR!$B$2:$K$522,$A44,$B$2)/INDEX(DataR!$B$2:$K$522,$A44,H$23))-1,0)</f>
        <v/>
      </c>
      <c r="I44">
        <f>IFERROR((INDEX(DataR!$B$2:$K$522,$A44+1,$B$2)/INDEX(DataR!$B$2:$K$522,$A44+1,I$23))/(INDEX(DataR!$B$2:$K$522,$A44,$B$2)/INDEX(DataR!$B$2:$K$522,$A44,I$23))-1,0)</f>
        <v/>
      </c>
      <c r="J44">
        <f>IFERROR((INDEX(DataR!$B$2:$K$522,$A44+1,$B$2)/INDEX(DataR!$B$2:$K$522,$A44+1,J$23))/(INDEX(DataR!$B$2:$K$522,$A44,$B$2)/INDEX(DataR!$B$2:$K$522,$A44,J$23))-1,0)</f>
        <v/>
      </c>
      <c r="L44">
        <f>C$20*C$21*C44</f>
        <v/>
      </c>
      <c r="M44">
        <f>D$20*D$21*D44</f>
        <v/>
      </c>
      <c r="N44">
        <f>E$20*E$21*E44</f>
        <v/>
      </c>
      <c r="O44">
        <f>F$20*F$21*F44</f>
        <v/>
      </c>
      <c r="P44">
        <f>G$20*G$21*G44</f>
        <v/>
      </c>
      <c r="Q44">
        <f>H$20*H$21*H44</f>
        <v/>
      </c>
      <c r="R44">
        <f>I$20*I$21*I44</f>
        <v/>
      </c>
      <c r="S44">
        <f>J$20*J$21*J44</f>
        <v/>
      </c>
      <c r="U44">
        <f>SUMPRODUCT($C$20:$J$20,$C$21:$J$21,$C44:$J44)</f>
        <v/>
      </c>
      <c r="V44">
        <f>SUMPRODUCT($C$20:$J$20,$C$22:$J$22,$C44:$J44)</f>
        <v/>
      </c>
      <c r="AB44">
        <f>IFERROR((INDEX(DataS!$B$2:$K$260,$A44+1,$B$2)/INDEX(DataS!$B$2:$K$260,$A44+1,AB$23))/(INDEX(DataS!$B$2:$K$260,$A44,$B$2)/INDEX(DataS!$B$2:$K$260,$A44,AB$23))-1,0)</f>
        <v/>
      </c>
      <c r="AC44">
        <f>IFERROR((INDEX(DataS!$B$2:$K$260,$A44+1,$B$2)/INDEX(DataS!$B$2:$K$260,$A44+1,AC$23))/(INDEX(DataS!$B$2:$K$260,$A44,$B$2)/INDEX(DataS!$B$2:$K$260,$A44,AC$23))-1,0)</f>
        <v/>
      </c>
      <c r="AD44">
        <f>IFERROR((INDEX(DataS!$B$2:$K$260,$A44+1,$B$2)/INDEX(DataS!$B$2:$K$260,$A44+1,AD$23))/(INDEX(DataS!$B$2:$K$260,$A44,$B$2)/INDEX(DataS!$B$2:$K$260,$A44,AD$23))-1,0)</f>
        <v/>
      </c>
      <c r="AE44">
        <f>IFERROR((INDEX(DataS!$B$2:$K$260,$A44+1,$B$2)/INDEX(DataS!$B$2:$K$260,$A44+1,AE$23))/(INDEX(DataS!$B$2:$K$260,$A44,$B$2)/INDEX(DataS!$B$2:$K$260,$A44,AE$23))-1,0)</f>
        <v/>
      </c>
      <c r="AF44">
        <f>IFERROR((INDEX(DataS!$B$2:$K$260,$A44+1,$B$2)/INDEX(DataS!$B$2:$K$260,$A44+1,AF$23))/(INDEX(DataS!$B$2:$K$260,$A44,$B$2)/INDEX(DataS!$B$2:$K$260,$A44,AF$23))-1,0)</f>
        <v/>
      </c>
      <c r="AG44">
        <f>IFERROR((INDEX(DataS!$B$2:$K$260,$A44+1,$B$2)/INDEX(DataS!$B$2:$K$260,$A44+1,AG$23))/(INDEX(DataS!$B$2:$K$260,$A44,$B$2)/INDEX(DataS!$B$2:$K$260,$A44,AG$23))-1,0)</f>
        <v/>
      </c>
      <c r="AH44">
        <f>IFERROR((INDEX(DataS!$B$2:$K$260,$A44+1,$B$2)/INDEX(DataS!$B$2:$K$260,$A44+1,AH$23))/(INDEX(DataS!$B$2:$K$260,$A44,$B$2)/INDEX(DataS!$B$2:$K$260,$A44,AH$23))-1,0)</f>
        <v/>
      </c>
      <c r="AI44">
        <f>IFERROR((INDEX(DataS!$B$2:$K$260,$A44+1,$B$2)/INDEX(DataS!$B$2:$K$260,$A44+1,AI$23))/(INDEX(DataS!$B$2:$K$260,$A44,$B$2)/INDEX(DataS!$B$2:$K$260,$A44,AI$23))-1,0)</f>
        <v/>
      </c>
      <c r="AK44">
        <f>SUMPRODUCT($C$20:$J$20,$C$21:$J$21,$AB44:$AI44)</f>
        <v/>
      </c>
    </row>
    <row r="45">
      <c r="A45" t="n">
        <v>16</v>
      </c>
      <c r="C45">
        <f>IFERROR((INDEX(DataR!$B$2:$K$522,$A45+1,$B$2)/INDEX(DataR!$B$2:$K$522,$A45+1,C$23))/(INDEX(DataR!$B$2:$K$522,$A45,$B$2)/INDEX(DataR!$B$2:$K$522,$A45,C$23))-1,0)</f>
        <v/>
      </c>
      <c r="D45">
        <f>IFERROR((INDEX(DataR!$B$2:$K$522,$A45+1,$B$2)/INDEX(DataR!$B$2:$K$522,$A45+1,D$23))/(INDEX(DataR!$B$2:$K$522,$A45,$B$2)/INDEX(DataR!$B$2:$K$522,$A45,D$23))-1,0)</f>
        <v/>
      </c>
      <c r="E45">
        <f>IFERROR((INDEX(DataR!$B$2:$K$522,$A45+1,$B$2)/INDEX(DataR!$B$2:$K$522,$A45+1,E$23))/(INDEX(DataR!$B$2:$K$522,$A45,$B$2)/INDEX(DataR!$B$2:$K$522,$A45,E$23))-1,0)</f>
        <v/>
      </c>
      <c r="F45">
        <f>IFERROR((INDEX(DataR!$B$2:$K$522,$A45+1,$B$2)/INDEX(DataR!$B$2:$K$522,$A45+1,F$23))/(INDEX(DataR!$B$2:$K$522,$A45,$B$2)/INDEX(DataR!$B$2:$K$522,$A45,F$23))-1,0)</f>
        <v/>
      </c>
      <c r="G45">
        <f>IFERROR((INDEX(DataR!$B$2:$K$522,$A45+1,$B$2)/INDEX(DataR!$B$2:$K$522,$A45+1,G$23))/(INDEX(DataR!$B$2:$K$522,$A45,$B$2)/INDEX(DataR!$B$2:$K$522,$A45,G$23))-1,0)</f>
        <v/>
      </c>
      <c r="H45">
        <f>IFERROR((INDEX(DataR!$B$2:$K$522,$A45+1,$B$2)/INDEX(DataR!$B$2:$K$522,$A45+1,H$23))/(INDEX(DataR!$B$2:$K$522,$A45,$B$2)/INDEX(DataR!$B$2:$K$522,$A45,H$23))-1,0)</f>
        <v/>
      </c>
      <c r="I45">
        <f>IFERROR((INDEX(DataR!$B$2:$K$522,$A45+1,$B$2)/INDEX(DataR!$B$2:$K$522,$A45+1,I$23))/(INDEX(DataR!$B$2:$K$522,$A45,$B$2)/INDEX(DataR!$B$2:$K$522,$A45,I$23))-1,0)</f>
        <v/>
      </c>
      <c r="J45">
        <f>IFERROR((INDEX(DataR!$B$2:$K$522,$A45+1,$B$2)/INDEX(DataR!$B$2:$K$522,$A45+1,J$23))/(INDEX(DataR!$B$2:$K$522,$A45,$B$2)/INDEX(DataR!$B$2:$K$522,$A45,J$23))-1,0)</f>
        <v/>
      </c>
      <c r="L45">
        <f>C$20*C$21*C45</f>
        <v/>
      </c>
      <c r="M45">
        <f>D$20*D$21*D45</f>
        <v/>
      </c>
      <c r="N45">
        <f>E$20*E$21*E45</f>
        <v/>
      </c>
      <c r="O45">
        <f>F$20*F$21*F45</f>
        <v/>
      </c>
      <c r="P45">
        <f>G$20*G$21*G45</f>
        <v/>
      </c>
      <c r="Q45">
        <f>H$20*H$21*H45</f>
        <v/>
      </c>
      <c r="R45">
        <f>I$20*I$21*I45</f>
        <v/>
      </c>
      <c r="S45">
        <f>J$20*J$21*J45</f>
        <v/>
      </c>
      <c r="U45">
        <f>SUMPRODUCT($C$20:$J$20,$C$21:$J$21,$C45:$J45)</f>
        <v/>
      </c>
      <c r="V45">
        <f>SUMPRODUCT($C$20:$J$20,$C$22:$J$22,$C45:$J45)</f>
        <v/>
      </c>
      <c r="AB45">
        <f>IFERROR((INDEX(DataS!$B$2:$K$260,$A45+1,$B$2)/INDEX(DataS!$B$2:$K$260,$A45+1,AB$23))/(INDEX(DataS!$B$2:$K$260,$A45,$B$2)/INDEX(DataS!$B$2:$K$260,$A45,AB$23))-1,0)</f>
        <v/>
      </c>
      <c r="AC45">
        <f>IFERROR((INDEX(DataS!$B$2:$K$260,$A45+1,$B$2)/INDEX(DataS!$B$2:$K$260,$A45+1,AC$23))/(INDEX(DataS!$B$2:$K$260,$A45,$B$2)/INDEX(DataS!$B$2:$K$260,$A45,AC$23))-1,0)</f>
        <v/>
      </c>
      <c r="AD45">
        <f>IFERROR((INDEX(DataS!$B$2:$K$260,$A45+1,$B$2)/INDEX(DataS!$B$2:$K$260,$A45+1,AD$23))/(INDEX(DataS!$B$2:$K$260,$A45,$B$2)/INDEX(DataS!$B$2:$K$260,$A45,AD$23))-1,0)</f>
        <v/>
      </c>
      <c r="AE45">
        <f>IFERROR((INDEX(DataS!$B$2:$K$260,$A45+1,$B$2)/INDEX(DataS!$B$2:$K$260,$A45+1,AE$23))/(INDEX(DataS!$B$2:$K$260,$A45,$B$2)/INDEX(DataS!$B$2:$K$260,$A45,AE$23))-1,0)</f>
        <v/>
      </c>
      <c r="AF45">
        <f>IFERROR((INDEX(DataS!$B$2:$K$260,$A45+1,$B$2)/INDEX(DataS!$B$2:$K$260,$A45+1,AF$23))/(INDEX(DataS!$B$2:$K$260,$A45,$B$2)/INDEX(DataS!$B$2:$K$260,$A45,AF$23))-1,0)</f>
        <v/>
      </c>
      <c r="AG45">
        <f>IFERROR((INDEX(DataS!$B$2:$K$260,$A45+1,$B$2)/INDEX(DataS!$B$2:$K$260,$A45+1,AG$23))/(INDEX(DataS!$B$2:$K$260,$A45,$B$2)/INDEX(DataS!$B$2:$K$260,$A45,AG$23))-1,0)</f>
        <v/>
      </c>
      <c r="AH45">
        <f>IFERROR((INDEX(DataS!$B$2:$K$260,$A45+1,$B$2)/INDEX(DataS!$B$2:$K$260,$A45+1,AH$23))/(INDEX(DataS!$B$2:$K$260,$A45,$B$2)/INDEX(DataS!$B$2:$K$260,$A45,AH$23))-1,0)</f>
        <v/>
      </c>
      <c r="AI45">
        <f>IFERROR((INDEX(DataS!$B$2:$K$260,$A45+1,$B$2)/INDEX(DataS!$B$2:$K$260,$A45+1,AI$23))/(INDEX(DataS!$B$2:$K$260,$A45,$B$2)/INDEX(DataS!$B$2:$K$260,$A45,AI$23))-1,0)</f>
        <v/>
      </c>
      <c r="AK45">
        <f>SUMPRODUCT($C$20:$J$20,$C$21:$J$21,$AB45:$AI45)</f>
        <v/>
      </c>
    </row>
    <row r="46">
      <c r="A46" t="n">
        <v>17</v>
      </c>
      <c r="C46">
        <f>IFERROR((INDEX(DataR!$B$2:$K$522,$A46+1,$B$2)/INDEX(DataR!$B$2:$K$522,$A46+1,C$23))/(INDEX(DataR!$B$2:$K$522,$A46,$B$2)/INDEX(DataR!$B$2:$K$522,$A46,C$23))-1,0)</f>
        <v/>
      </c>
      <c r="D46">
        <f>IFERROR((INDEX(DataR!$B$2:$K$522,$A46+1,$B$2)/INDEX(DataR!$B$2:$K$522,$A46+1,D$23))/(INDEX(DataR!$B$2:$K$522,$A46,$B$2)/INDEX(DataR!$B$2:$K$522,$A46,D$23))-1,0)</f>
        <v/>
      </c>
      <c r="E46">
        <f>IFERROR((INDEX(DataR!$B$2:$K$522,$A46+1,$B$2)/INDEX(DataR!$B$2:$K$522,$A46+1,E$23))/(INDEX(DataR!$B$2:$K$522,$A46,$B$2)/INDEX(DataR!$B$2:$K$522,$A46,E$23))-1,0)</f>
        <v/>
      </c>
      <c r="F46">
        <f>IFERROR((INDEX(DataR!$B$2:$K$522,$A46+1,$B$2)/INDEX(DataR!$B$2:$K$522,$A46+1,F$23))/(INDEX(DataR!$B$2:$K$522,$A46,$B$2)/INDEX(DataR!$B$2:$K$522,$A46,F$23))-1,0)</f>
        <v/>
      </c>
      <c r="G46">
        <f>IFERROR((INDEX(DataR!$B$2:$K$522,$A46+1,$B$2)/INDEX(DataR!$B$2:$K$522,$A46+1,G$23))/(INDEX(DataR!$B$2:$K$522,$A46,$B$2)/INDEX(DataR!$B$2:$K$522,$A46,G$23))-1,0)</f>
        <v/>
      </c>
      <c r="H46">
        <f>IFERROR((INDEX(DataR!$B$2:$K$522,$A46+1,$B$2)/INDEX(DataR!$B$2:$K$522,$A46+1,H$23))/(INDEX(DataR!$B$2:$K$522,$A46,$B$2)/INDEX(DataR!$B$2:$K$522,$A46,H$23))-1,0)</f>
        <v/>
      </c>
      <c r="I46">
        <f>IFERROR((INDEX(DataR!$B$2:$K$522,$A46+1,$B$2)/INDEX(DataR!$B$2:$K$522,$A46+1,I$23))/(INDEX(DataR!$B$2:$K$522,$A46,$B$2)/INDEX(DataR!$B$2:$K$522,$A46,I$23))-1,0)</f>
        <v/>
      </c>
      <c r="J46">
        <f>IFERROR((INDEX(DataR!$B$2:$K$522,$A46+1,$B$2)/INDEX(DataR!$B$2:$K$522,$A46+1,J$23))/(INDEX(DataR!$B$2:$K$522,$A46,$B$2)/INDEX(DataR!$B$2:$K$522,$A46,J$23))-1,0)</f>
        <v/>
      </c>
      <c r="L46">
        <f>C$20*C$21*C46</f>
        <v/>
      </c>
      <c r="M46">
        <f>D$20*D$21*D46</f>
        <v/>
      </c>
      <c r="N46">
        <f>E$20*E$21*E46</f>
        <v/>
      </c>
      <c r="O46">
        <f>F$20*F$21*F46</f>
        <v/>
      </c>
      <c r="P46">
        <f>G$20*G$21*G46</f>
        <v/>
      </c>
      <c r="Q46">
        <f>H$20*H$21*H46</f>
        <v/>
      </c>
      <c r="R46">
        <f>I$20*I$21*I46</f>
        <v/>
      </c>
      <c r="S46">
        <f>J$20*J$21*J46</f>
        <v/>
      </c>
      <c r="U46">
        <f>SUMPRODUCT($C$20:$J$20,$C$21:$J$21,$C46:$J46)</f>
        <v/>
      </c>
      <c r="V46">
        <f>SUMPRODUCT($C$20:$J$20,$C$22:$J$22,$C46:$J46)</f>
        <v/>
      </c>
      <c r="AB46">
        <f>IFERROR((INDEX(DataS!$B$2:$K$260,$A46+1,$B$2)/INDEX(DataS!$B$2:$K$260,$A46+1,AB$23))/(INDEX(DataS!$B$2:$K$260,$A46,$B$2)/INDEX(DataS!$B$2:$K$260,$A46,AB$23))-1,0)</f>
        <v/>
      </c>
      <c r="AC46">
        <f>IFERROR((INDEX(DataS!$B$2:$K$260,$A46+1,$B$2)/INDEX(DataS!$B$2:$K$260,$A46+1,AC$23))/(INDEX(DataS!$B$2:$K$260,$A46,$B$2)/INDEX(DataS!$B$2:$K$260,$A46,AC$23))-1,0)</f>
        <v/>
      </c>
      <c r="AD46">
        <f>IFERROR((INDEX(DataS!$B$2:$K$260,$A46+1,$B$2)/INDEX(DataS!$B$2:$K$260,$A46+1,AD$23))/(INDEX(DataS!$B$2:$K$260,$A46,$B$2)/INDEX(DataS!$B$2:$K$260,$A46,AD$23))-1,0)</f>
        <v/>
      </c>
      <c r="AE46">
        <f>IFERROR((INDEX(DataS!$B$2:$K$260,$A46+1,$B$2)/INDEX(DataS!$B$2:$K$260,$A46+1,AE$23))/(INDEX(DataS!$B$2:$K$260,$A46,$B$2)/INDEX(DataS!$B$2:$K$260,$A46,AE$23))-1,0)</f>
        <v/>
      </c>
      <c r="AF46">
        <f>IFERROR((INDEX(DataS!$B$2:$K$260,$A46+1,$B$2)/INDEX(DataS!$B$2:$K$260,$A46+1,AF$23))/(INDEX(DataS!$B$2:$K$260,$A46,$B$2)/INDEX(DataS!$B$2:$K$260,$A46,AF$23))-1,0)</f>
        <v/>
      </c>
      <c r="AG46">
        <f>IFERROR((INDEX(DataS!$B$2:$K$260,$A46+1,$B$2)/INDEX(DataS!$B$2:$K$260,$A46+1,AG$23))/(INDEX(DataS!$B$2:$K$260,$A46,$B$2)/INDEX(DataS!$B$2:$K$260,$A46,AG$23))-1,0)</f>
        <v/>
      </c>
      <c r="AH46">
        <f>IFERROR((INDEX(DataS!$B$2:$K$260,$A46+1,$B$2)/INDEX(DataS!$B$2:$K$260,$A46+1,AH$23))/(INDEX(DataS!$B$2:$K$260,$A46,$B$2)/INDEX(DataS!$B$2:$K$260,$A46,AH$23))-1,0)</f>
        <v/>
      </c>
      <c r="AI46">
        <f>IFERROR((INDEX(DataS!$B$2:$K$260,$A46+1,$B$2)/INDEX(DataS!$B$2:$K$260,$A46+1,AI$23))/(INDEX(DataS!$B$2:$K$260,$A46,$B$2)/INDEX(DataS!$B$2:$K$260,$A46,AI$23))-1,0)</f>
        <v/>
      </c>
      <c r="AK46">
        <f>SUMPRODUCT($C$20:$J$20,$C$21:$J$21,$AB46:$AI46)</f>
        <v/>
      </c>
    </row>
    <row r="47">
      <c r="A47" t="n">
        <v>18</v>
      </c>
      <c r="C47">
        <f>IFERROR((INDEX(DataR!$B$2:$K$522,$A47+1,$B$2)/INDEX(DataR!$B$2:$K$522,$A47+1,C$23))/(INDEX(DataR!$B$2:$K$522,$A47,$B$2)/INDEX(DataR!$B$2:$K$522,$A47,C$23))-1,0)</f>
        <v/>
      </c>
      <c r="D47">
        <f>IFERROR((INDEX(DataR!$B$2:$K$522,$A47+1,$B$2)/INDEX(DataR!$B$2:$K$522,$A47+1,D$23))/(INDEX(DataR!$B$2:$K$522,$A47,$B$2)/INDEX(DataR!$B$2:$K$522,$A47,D$23))-1,0)</f>
        <v/>
      </c>
      <c r="E47">
        <f>IFERROR((INDEX(DataR!$B$2:$K$522,$A47+1,$B$2)/INDEX(DataR!$B$2:$K$522,$A47+1,E$23))/(INDEX(DataR!$B$2:$K$522,$A47,$B$2)/INDEX(DataR!$B$2:$K$522,$A47,E$23))-1,0)</f>
        <v/>
      </c>
      <c r="F47">
        <f>IFERROR((INDEX(DataR!$B$2:$K$522,$A47+1,$B$2)/INDEX(DataR!$B$2:$K$522,$A47+1,F$23))/(INDEX(DataR!$B$2:$K$522,$A47,$B$2)/INDEX(DataR!$B$2:$K$522,$A47,F$23))-1,0)</f>
        <v/>
      </c>
      <c r="G47">
        <f>IFERROR((INDEX(DataR!$B$2:$K$522,$A47+1,$B$2)/INDEX(DataR!$B$2:$K$522,$A47+1,G$23))/(INDEX(DataR!$B$2:$K$522,$A47,$B$2)/INDEX(DataR!$B$2:$K$522,$A47,G$23))-1,0)</f>
        <v/>
      </c>
      <c r="H47">
        <f>IFERROR((INDEX(DataR!$B$2:$K$522,$A47+1,$B$2)/INDEX(DataR!$B$2:$K$522,$A47+1,H$23))/(INDEX(DataR!$B$2:$K$522,$A47,$B$2)/INDEX(DataR!$B$2:$K$522,$A47,H$23))-1,0)</f>
        <v/>
      </c>
      <c r="I47">
        <f>IFERROR((INDEX(DataR!$B$2:$K$522,$A47+1,$B$2)/INDEX(DataR!$B$2:$K$522,$A47+1,I$23))/(INDEX(DataR!$B$2:$K$522,$A47,$B$2)/INDEX(DataR!$B$2:$K$522,$A47,I$23))-1,0)</f>
        <v/>
      </c>
      <c r="J47">
        <f>IFERROR((INDEX(DataR!$B$2:$K$522,$A47+1,$B$2)/INDEX(DataR!$B$2:$K$522,$A47+1,J$23))/(INDEX(DataR!$B$2:$K$522,$A47,$B$2)/INDEX(DataR!$B$2:$K$522,$A47,J$23))-1,0)</f>
        <v/>
      </c>
      <c r="L47">
        <f>C$20*C$21*C47</f>
        <v/>
      </c>
      <c r="M47">
        <f>D$20*D$21*D47</f>
        <v/>
      </c>
      <c r="N47">
        <f>E$20*E$21*E47</f>
        <v/>
      </c>
      <c r="O47">
        <f>F$20*F$21*F47</f>
        <v/>
      </c>
      <c r="P47">
        <f>G$20*G$21*G47</f>
        <v/>
      </c>
      <c r="Q47">
        <f>H$20*H$21*H47</f>
        <v/>
      </c>
      <c r="R47">
        <f>I$20*I$21*I47</f>
        <v/>
      </c>
      <c r="S47">
        <f>J$20*J$21*J47</f>
        <v/>
      </c>
      <c r="U47">
        <f>SUMPRODUCT($C$20:$J$20,$C$21:$J$21,$C47:$J47)</f>
        <v/>
      </c>
      <c r="V47">
        <f>SUMPRODUCT($C$20:$J$20,$C$22:$J$22,$C47:$J47)</f>
        <v/>
      </c>
      <c r="AB47">
        <f>IFERROR((INDEX(DataS!$B$2:$K$260,$A47+1,$B$2)/INDEX(DataS!$B$2:$K$260,$A47+1,AB$23))/(INDEX(DataS!$B$2:$K$260,$A47,$B$2)/INDEX(DataS!$B$2:$K$260,$A47,AB$23))-1,0)</f>
        <v/>
      </c>
      <c r="AC47">
        <f>IFERROR((INDEX(DataS!$B$2:$K$260,$A47+1,$B$2)/INDEX(DataS!$B$2:$K$260,$A47+1,AC$23))/(INDEX(DataS!$B$2:$K$260,$A47,$B$2)/INDEX(DataS!$B$2:$K$260,$A47,AC$23))-1,0)</f>
        <v/>
      </c>
      <c r="AD47">
        <f>IFERROR((INDEX(DataS!$B$2:$K$260,$A47+1,$B$2)/INDEX(DataS!$B$2:$K$260,$A47+1,AD$23))/(INDEX(DataS!$B$2:$K$260,$A47,$B$2)/INDEX(DataS!$B$2:$K$260,$A47,AD$23))-1,0)</f>
        <v/>
      </c>
      <c r="AE47">
        <f>IFERROR((INDEX(DataS!$B$2:$K$260,$A47+1,$B$2)/INDEX(DataS!$B$2:$K$260,$A47+1,AE$23))/(INDEX(DataS!$B$2:$K$260,$A47,$B$2)/INDEX(DataS!$B$2:$K$260,$A47,AE$23))-1,0)</f>
        <v/>
      </c>
      <c r="AF47">
        <f>IFERROR((INDEX(DataS!$B$2:$K$260,$A47+1,$B$2)/INDEX(DataS!$B$2:$K$260,$A47+1,AF$23))/(INDEX(DataS!$B$2:$K$260,$A47,$B$2)/INDEX(DataS!$B$2:$K$260,$A47,AF$23))-1,0)</f>
        <v/>
      </c>
      <c r="AG47">
        <f>IFERROR((INDEX(DataS!$B$2:$K$260,$A47+1,$B$2)/INDEX(DataS!$B$2:$K$260,$A47+1,AG$23))/(INDEX(DataS!$B$2:$K$260,$A47,$B$2)/INDEX(DataS!$B$2:$K$260,$A47,AG$23))-1,0)</f>
        <v/>
      </c>
      <c r="AH47">
        <f>IFERROR((INDEX(DataS!$B$2:$K$260,$A47+1,$B$2)/INDEX(DataS!$B$2:$K$260,$A47+1,AH$23))/(INDEX(DataS!$B$2:$K$260,$A47,$B$2)/INDEX(DataS!$B$2:$K$260,$A47,AH$23))-1,0)</f>
        <v/>
      </c>
      <c r="AI47">
        <f>IFERROR((INDEX(DataS!$B$2:$K$260,$A47+1,$B$2)/INDEX(DataS!$B$2:$K$260,$A47+1,AI$23))/(INDEX(DataS!$B$2:$K$260,$A47,$B$2)/INDEX(DataS!$B$2:$K$260,$A47,AI$23))-1,0)</f>
        <v/>
      </c>
      <c r="AK47">
        <f>SUMPRODUCT($C$20:$J$20,$C$21:$J$21,$AB47:$AI47)</f>
        <v/>
      </c>
    </row>
    <row r="48">
      <c r="A48" t="n">
        <v>19</v>
      </c>
      <c r="C48">
        <f>IFERROR((INDEX(DataR!$B$2:$K$522,$A48+1,$B$2)/INDEX(DataR!$B$2:$K$522,$A48+1,C$23))/(INDEX(DataR!$B$2:$K$522,$A48,$B$2)/INDEX(DataR!$B$2:$K$522,$A48,C$23))-1,0)</f>
        <v/>
      </c>
      <c r="D48">
        <f>IFERROR((INDEX(DataR!$B$2:$K$522,$A48+1,$B$2)/INDEX(DataR!$B$2:$K$522,$A48+1,D$23))/(INDEX(DataR!$B$2:$K$522,$A48,$B$2)/INDEX(DataR!$B$2:$K$522,$A48,D$23))-1,0)</f>
        <v/>
      </c>
      <c r="E48">
        <f>IFERROR((INDEX(DataR!$B$2:$K$522,$A48+1,$B$2)/INDEX(DataR!$B$2:$K$522,$A48+1,E$23))/(INDEX(DataR!$B$2:$K$522,$A48,$B$2)/INDEX(DataR!$B$2:$K$522,$A48,E$23))-1,0)</f>
        <v/>
      </c>
      <c r="F48">
        <f>IFERROR((INDEX(DataR!$B$2:$K$522,$A48+1,$B$2)/INDEX(DataR!$B$2:$K$522,$A48+1,F$23))/(INDEX(DataR!$B$2:$K$522,$A48,$B$2)/INDEX(DataR!$B$2:$K$522,$A48,F$23))-1,0)</f>
        <v/>
      </c>
      <c r="G48">
        <f>IFERROR((INDEX(DataR!$B$2:$K$522,$A48+1,$B$2)/INDEX(DataR!$B$2:$K$522,$A48+1,G$23))/(INDEX(DataR!$B$2:$K$522,$A48,$B$2)/INDEX(DataR!$B$2:$K$522,$A48,G$23))-1,0)</f>
        <v/>
      </c>
      <c r="H48">
        <f>IFERROR((INDEX(DataR!$B$2:$K$522,$A48+1,$B$2)/INDEX(DataR!$B$2:$K$522,$A48+1,H$23))/(INDEX(DataR!$B$2:$K$522,$A48,$B$2)/INDEX(DataR!$B$2:$K$522,$A48,H$23))-1,0)</f>
        <v/>
      </c>
      <c r="I48">
        <f>IFERROR((INDEX(DataR!$B$2:$K$522,$A48+1,$B$2)/INDEX(DataR!$B$2:$K$522,$A48+1,I$23))/(INDEX(DataR!$B$2:$K$522,$A48,$B$2)/INDEX(DataR!$B$2:$K$522,$A48,I$23))-1,0)</f>
        <v/>
      </c>
      <c r="J48">
        <f>IFERROR((INDEX(DataR!$B$2:$K$522,$A48+1,$B$2)/INDEX(DataR!$B$2:$K$522,$A48+1,J$23))/(INDEX(DataR!$B$2:$K$522,$A48,$B$2)/INDEX(DataR!$B$2:$K$522,$A48,J$23))-1,0)</f>
        <v/>
      </c>
      <c r="L48">
        <f>C$20*C$21*C48</f>
        <v/>
      </c>
      <c r="M48">
        <f>D$20*D$21*D48</f>
        <v/>
      </c>
      <c r="N48">
        <f>E$20*E$21*E48</f>
        <v/>
      </c>
      <c r="O48">
        <f>F$20*F$21*F48</f>
        <v/>
      </c>
      <c r="P48">
        <f>G$20*G$21*G48</f>
        <v/>
      </c>
      <c r="Q48">
        <f>H$20*H$21*H48</f>
        <v/>
      </c>
      <c r="R48">
        <f>I$20*I$21*I48</f>
        <v/>
      </c>
      <c r="S48">
        <f>J$20*J$21*J48</f>
        <v/>
      </c>
      <c r="U48">
        <f>SUMPRODUCT($C$20:$J$20,$C$21:$J$21,$C48:$J48)</f>
        <v/>
      </c>
      <c r="V48">
        <f>SUMPRODUCT($C$20:$J$20,$C$22:$J$22,$C48:$J48)</f>
        <v/>
      </c>
      <c r="AB48">
        <f>IFERROR((INDEX(DataS!$B$2:$K$260,$A48+1,$B$2)/INDEX(DataS!$B$2:$K$260,$A48+1,AB$23))/(INDEX(DataS!$B$2:$K$260,$A48,$B$2)/INDEX(DataS!$B$2:$K$260,$A48,AB$23))-1,0)</f>
        <v/>
      </c>
      <c r="AC48">
        <f>IFERROR((INDEX(DataS!$B$2:$K$260,$A48+1,$B$2)/INDEX(DataS!$B$2:$K$260,$A48+1,AC$23))/(INDEX(DataS!$B$2:$K$260,$A48,$B$2)/INDEX(DataS!$B$2:$K$260,$A48,AC$23))-1,0)</f>
        <v/>
      </c>
      <c r="AD48">
        <f>IFERROR((INDEX(DataS!$B$2:$K$260,$A48+1,$B$2)/INDEX(DataS!$B$2:$K$260,$A48+1,AD$23))/(INDEX(DataS!$B$2:$K$260,$A48,$B$2)/INDEX(DataS!$B$2:$K$260,$A48,AD$23))-1,0)</f>
        <v/>
      </c>
      <c r="AE48">
        <f>IFERROR((INDEX(DataS!$B$2:$K$260,$A48+1,$B$2)/INDEX(DataS!$B$2:$K$260,$A48+1,AE$23))/(INDEX(DataS!$B$2:$K$260,$A48,$B$2)/INDEX(DataS!$B$2:$K$260,$A48,AE$23))-1,0)</f>
        <v/>
      </c>
      <c r="AF48">
        <f>IFERROR((INDEX(DataS!$B$2:$K$260,$A48+1,$B$2)/INDEX(DataS!$B$2:$K$260,$A48+1,AF$23))/(INDEX(DataS!$B$2:$K$260,$A48,$B$2)/INDEX(DataS!$B$2:$K$260,$A48,AF$23))-1,0)</f>
        <v/>
      </c>
      <c r="AG48">
        <f>IFERROR((INDEX(DataS!$B$2:$K$260,$A48+1,$B$2)/INDEX(DataS!$B$2:$K$260,$A48+1,AG$23))/(INDEX(DataS!$B$2:$K$260,$A48,$B$2)/INDEX(DataS!$B$2:$K$260,$A48,AG$23))-1,0)</f>
        <v/>
      </c>
      <c r="AH48">
        <f>IFERROR((INDEX(DataS!$B$2:$K$260,$A48+1,$B$2)/INDEX(DataS!$B$2:$K$260,$A48+1,AH$23))/(INDEX(DataS!$B$2:$K$260,$A48,$B$2)/INDEX(DataS!$B$2:$K$260,$A48,AH$23))-1,0)</f>
        <v/>
      </c>
      <c r="AI48">
        <f>IFERROR((INDEX(DataS!$B$2:$K$260,$A48+1,$B$2)/INDEX(DataS!$B$2:$K$260,$A48+1,AI$23))/(INDEX(DataS!$B$2:$K$260,$A48,$B$2)/INDEX(DataS!$B$2:$K$260,$A48,AI$23))-1,0)</f>
        <v/>
      </c>
      <c r="AK48">
        <f>SUMPRODUCT($C$20:$J$20,$C$21:$J$21,$AB48:$AI48)</f>
        <v/>
      </c>
    </row>
    <row r="49">
      <c r="A49" t="n">
        <v>20</v>
      </c>
      <c r="C49">
        <f>IFERROR((INDEX(DataR!$B$2:$K$522,$A49+1,$B$2)/INDEX(DataR!$B$2:$K$522,$A49+1,C$23))/(INDEX(DataR!$B$2:$K$522,$A49,$B$2)/INDEX(DataR!$B$2:$K$522,$A49,C$23))-1,0)</f>
        <v/>
      </c>
      <c r="D49">
        <f>IFERROR((INDEX(DataR!$B$2:$K$522,$A49+1,$B$2)/INDEX(DataR!$B$2:$K$522,$A49+1,D$23))/(INDEX(DataR!$B$2:$K$522,$A49,$B$2)/INDEX(DataR!$B$2:$K$522,$A49,D$23))-1,0)</f>
        <v/>
      </c>
      <c r="E49">
        <f>IFERROR((INDEX(DataR!$B$2:$K$522,$A49+1,$B$2)/INDEX(DataR!$B$2:$K$522,$A49+1,E$23))/(INDEX(DataR!$B$2:$K$522,$A49,$B$2)/INDEX(DataR!$B$2:$K$522,$A49,E$23))-1,0)</f>
        <v/>
      </c>
      <c r="F49">
        <f>IFERROR((INDEX(DataR!$B$2:$K$522,$A49+1,$B$2)/INDEX(DataR!$B$2:$K$522,$A49+1,F$23))/(INDEX(DataR!$B$2:$K$522,$A49,$B$2)/INDEX(DataR!$B$2:$K$522,$A49,F$23))-1,0)</f>
        <v/>
      </c>
      <c r="G49">
        <f>IFERROR((INDEX(DataR!$B$2:$K$522,$A49+1,$B$2)/INDEX(DataR!$B$2:$K$522,$A49+1,G$23))/(INDEX(DataR!$B$2:$K$522,$A49,$B$2)/INDEX(DataR!$B$2:$K$522,$A49,G$23))-1,0)</f>
        <v/>
      </c>
      <c r="H49">
        <f>IFERROR((INDEX(DataR!$B$2:$K$522,$A49+1,$B$2)/INDEX(DataR!$B$2:$K$522,$A49+1,H$23))/(INDEX(DataR!$B$2:$K$522,$A49,$B$2)/INDEX(DataR!$B$2:$K$522,$A49,H$23))-1,0)</f>
        <v/>
      </c>
      <c r="I49">
        <f>IFERROR((INDEX(DataR!$B$2:$K$522,$A49+1,$B$2)/INDEX(DataR!$B$2:$K$522,$A49+1,I$23))/(INDEX(DataR!$B$2:$K$522,$A49,$B$2)/INDEX(DataR!$B$2:$K$522,$A49,I$23))-1,0)</f>
        <v/>
      </c>
      <c r="J49">
        <f>IFERROR((INDEX(DataR!$B$2:$K$522,$A49+1,$B$2)/INDEX(DataR!$B$2:$K$522,$A49+1,J$23))/(INDEX(DataR!$B$2:$K$522,$A49,$B$2)/INDEX(DataR!$B$2:$K$522,$A49,J$23))-1,0)</f>
        <v/>
      </c>
      <c r="L49">
        <f>C$20*C$21*C49</f>
        <v/>
      </c>
      <c r="M49">
        <f>D$20*D$21*D49</f>
        <v/>
      </c>
      <c r="N49">
        <f>E$20*E$21*E49</f>
        <v/>
      </c>
      <c r="O49">
        <f>F$20*F$21*F49</f>
        <v/>
      </c>
      <c r="P49">
        <f>G$20*G$21*G49</f>
        <v/>
      </c>
      <c r="Q49">
        <f>H$20*H$21*H49</f>
        <v/>
      </c>
      <c r="R49">
        <f>I$20*I$21*I49</f>
        <v/>
      </c>
      <c r="S49">
        <f>J$20*J$21*J49</f>
        <v/>
      </c>
      <c r="U49">
        <f>SUMPRODUCT($C$20:$J$20,$C$21:$J$21,$C49:$J49)</f>
        <v/>
      </c>
      <c r="V49">
        <f>SUMPRODUCT($C$20:$J$20,$C$22:$J$22,$C49:$J49)</f>
        <v/>
      </c>
      <c r="AB49">
        <f>IFERROR((INDEX(DataS!$B$2:$K$260,$A49+1,$B$2)/INDEX(DataS!$B$2:$K$260,$A49+1,AB$23))/(INDEX(DataS!$B$2:$K$260,$A49,$B$2)/INDEX(DataS!$B$2:$K$260,$A49,AB$23))-1,0)</f>
        <v/>
      </c>
      <c r="AC49">
        <f>IFERROR((INDEX(DataS!$B$2:$K$260,$A49+1,$B$2)/INDEX(DataS!$B$2:$K$260,$A49+1,AC$23))/(INDEX(DataS!$B$2:$K$260,$A49,$B$2)/INDEX(DataS!$B$2:$K$260,$A49,AC$23))-1,0)</f>
        <v/>
      </c>
      <c r="AD49">
        <f>IFERROR((INDEX(DataS!$B$2:$K$260,$A49+1,$B$2)/INDEX(DataS!$B$2:$K$260,$A49+1,AD$23))/(INDEX(DataS!$B$2:$K$260,$A49,$B$2)/INDEX(DataS!$B$2:$K$260,$A49,AD$23))-1,0)</f>
        <v/>
      </c>
      <c r="AE49">
        <f>IFERROR((INDEX(DataS!$B$2:$K$260,$A49+1,$B$2)/INDEX(DataS!$B$2:$K$260,$A49+1,AE$23))/(INDEX(DataS!$B$2:$K$260,$A49,$B$2)/INDEX(DataS!$B$2:$K$260,$A49,AE$23))-1,0)</f>
        <v/>
      </c>
      <c r="AF49">
        <f>IFERROR((INDEX(DataS!$B$2:$K$260,$A49+1,$B$2)/INDEX(DataS!$B$2:$K$260,$A49+1,AF$23))/(INDEX(DataS!$B$2:$K$260,$A49,$B$2)/INDEX(DataS!$B$2:$K$260,$A49,AF$23))-1,0)</f>
        <v/>
      </c>
      <c r="AG49">
        <f>IFERROR((INDEX(DataS!$B$2:$K$260,$A49+1,$B$2)/INDEX(DataS!$B$2:$K$260,$A49+1,AG$23))/(INDEX(DataS!$B$2:$K$260,$A49,$B$2)/INDEX(DataS!$B$2:$K$260,$A49,AG$23))-1,0)</f>
        <v/>
      </c>
      <c r="AH49">
        <f>IFERROR((INDEX(DataS!$B$2:$K$260,$A49+1,$B$2)/INDEX(DataS!$B$2:$K$260,$A49+1,AH$23))/(INDEX(DataS!$B$2:$K$260,$A49,$B$2)/INDEX(DataS!$B$2:$K$260,$A49,AH$23))-1,0)</f>
        <v/>
      </c>
      <c r="AI49">
        <f>IFERROR((INDEX(DataS!$B$2:$K$260,$A49+1,$B$2)/INDEX(DataS!$B$2:$K$260,$A49+1,AI$23))/(INDEX(DataS!$B$2:$K$260,$A49,$B$2)/INDEX(DataS!$B$2:$K$260,$A49,AI$23))-1,0)</f>
        <v/>
      </c>
      <c r="AK49">
        <f>SUMPRODUCT($C$20:$J$20,$C$21:$J$21,$AB49:$AI49)</f>
        <v/>
      </c>
    </row>
    <row r="50">
      <c r="A50" t="n">
        <v>21</v>
      </c>
      <c r="C50">
        <f>IFERROR((INDEX(DataR!$B$2:$K$522,$A50+1,$B$2)/INDEX(DataR!$B$2:$K$522,$A50+1,C$23))/(INDEX(DataR!$B$2:$K$522,$A50,$B$2)/INDEX(DataR!$B$2:$K$522,$A50,C$23))-1,0)</f>
        <v/>
      </c>
      <c r="D50">
        <f>IFERROR((INDEX(DataR!$B$2:$K$522,$A50+1,$B$2)/INDEX(DataR!$B$2:$K$522,$A50+1,D$23))/(INDEX(DataR!$B$2:$K$522,$A50,$B$2)/INDEX(DataR!$B$2:$K$522,$A50,D$23))-1,0)</f>
        <v/>
      </c>
      <c r="E50">
        <f>IFERROR((INDEX(DataR!$B$2:$K$522,$A50+1,$B$2)/INDEX(DataR!$B$2:$K$522,$A50+1,E$23))/(INDEX(DataR!$B$2:$K$522,$A50,$B$2)/INDEX(DataR!$B$2:$K$522,$A50,E$23))-1,0)</f>
        <v/>
      </c>
      <c r="F50">
        <f>IFERROR((INDEX(DataR!$B$2:$K$522,$A50+1,$B$2)/INDEX(DataR!$B$2:$K$522,$A50+1,F$23))/(INDEX(DataR!$B$2:$K$522,$A50,$B$2)/INDEX(DataR!$B$2:$K$522,$A50,F$23))-1,0)</f>
        <v/>
      </c>
      <c r="G50">
        <f>IFERROR((INDEX(DataR!$B$2:$K$522,$A50+1,$B$2)/INDEX(DataR!$B$2:$K$522,$A50+1,G$23))/(INDEX(DataR!$B$2:$K$522,$A50,$B$2)/INDEX(DataR!$B$2:$K$522,$A50,G$23))-1,0)</f>
        <v/>
      </c>
      <c r="H50">
        <f>IFERROR((INDEX(DataR!$B$2:$K$522,$A50+1,$B$2)/INDEX(DataR!$B$2:$K$522,$A50+1,H$23))/(INDEX(DataR!$B$2:$K$522,$A50,$B$2)/INDEX(DataR!$B$2:$K$522,$A50,H$23))-1,0)</f>
        <v/>
      </c>
      <c r="I50">
        <f>IFERROR((INDEX(DataR!$B$2:$K$522,$A50+1,$B$2)/INDEX(DataR!$B$2:$K$522,$A50+1,I$23))/(INDEX(DataR!$B$2:$K$522,$A50,$B$2)/INDEX(DataR!$B$2:$K$522,$A50,I$23))-1,0)</f>
        <v/>
      </c>
      <c r="J50">
        <f>IFERROR((INDEX(DataR!$B$2:$K$522,$A50+1,$B$2)/INDEX(DataR!$B$2:$K$522,$A50+1,J$23))/(INDEX(DataR!$B$2:$K$522,$A50,$B$2)/INDEX(DataR!$B$2:$K$522,$A50,J$23))-1,0)</f>
        <v/>
      </c>
      <c r="L50">
        <f>C$20*C$21*C50</f>
        <v/>
      </c>
      <c r="M50">
        <f>D$20*D$21*D50</f>
        <v/>
      </c>
      <c r="N50">
        <f>E$20*E$21*E50</f>
        <v/>
      </c>
      <c r="O50">
        <f>F$20*F$21*F50</f>
        <v/>
      </c>
      <c r="P50">
        <f>G$20*G$21*G50</f>
        <v/>
      </c>
      <c r="Q50">
        <f>H$20*H$21*H50</f>
        <v/>
      </c>
      <c r="R50">
        <f>I$20*I$21*I50</f>
        <v/>
      </c>
      <c r="S50">
        <f>J$20*J$21*J50</f>
        <v/>
      </c>
      <c r="U50">
        <f>SUMPRODUCT($C$20:$J$20,$C$21:$J$21,$C50:$J50)</f>
        <v/>
      </c>
      <c r="V50">
        <f>SUMPRODUCT($C$20:$J$20,$C$22:$J$22,$C50:$J50)</f>
        <v/>
      </c>
      <c r="AB50">
        <f>IFERROR((INDEX(DataS!$B$2:$K$260,$A50+1,$B$2)/INDEX(DataS!$B$2:$K$260,$A50+1,AB$23))/(INDEX(DataS!$B$2:$K$260,$A50,$B$2)/INDEX(DataS!$B$2:$K$260,$A50,AB$23))-1,0)</f>
        <v/>
      </c>
      <c r="AC50">
        <f>IFERROR((INDEX(DataS!$B$2:$K$260,$A50+1,$B$2)/INDEX(DataS!$B$2:$K$260,$A50+1,AC$23))/(INDEX(DataS!$B$2:$K$260,$A50,$B$2)/INDEX(DataS!$B$2:$K$260,$A50,AC$23))-1,0)</f>
        <v/>
      </c>
      <c r="AD50">
        <f>IFERROR((INDEX(DataS!$B$2:$K$260,$A50+1,$B$2)/INDEX(DataS!$B$2:$K$260,$A50+1,AD$23))/(INDEX(DataS!$B$2:$K$260,$A50,$B$2)/INDEX(DataS!$B$2:$K$260,$A50,AD$23))-1,0)</f>
        <v/>
      </c>
      <c r="AE50">
        <f>IFERROR((INDEX(DataS!$B$2:$K$260,$A50+1,$B$2)/INDEX(DataS!$B$2:$K$260,$A50+1,AE$23))/(INDEX(DataS!$B$2:$K$260,$A50,$B$2)/INDEX(DataS!$B$2:$K$260,$A50,AE$23))-1,0)</f>
        <v/>
      </c>
      <c r="AF50">
        <f>IFERROR((INDEX(DataS!$B$2:$K$260,$A50+1,$B$2)/INDEX(DataS!$B$2:$K$260,$A50+1,AF$23))/(INDEX(DataS!$B$2:$K$260,$A50,$B$2)/INDEX(DataS!$B$2:$K$260,$A50,AF$23))-1,0)</f>
        <v/>
      </c>
      <c r="AG50">
        <f>IFERROR((INDEX(DataS!$B$2:$K$260,$A50+1,$B$2)/INDEX(DataS!$B$2:$K$260,$A50+1,AG$23))/(INDEX(DataS!$B$2:$K$260,$A50,$B$2)/INDEX(DataS!$B$2:$K$260,$A50,AG$23))-1,0)</f>
        <v/>
      </c>
      <c r="AH50">
        <f>IFERROR((INDEX(DataS!$B$2:$K$260,$A50+1,$B$2)/INDEX(DataS!$B$2:$K$260,$A50+1,AH$23))/(INDEX(DataS!$B$2:$K$260,$A50,$B$2)/INDEX(DataS!$B$2:$K$260,$A50,AH$23))-1,0)</f>
        <v/>
      </c>
      <c r="AI50">
        <f>IFERROR((INDEX(DataS!$B$2:$K$260,$A50+1,$B$2)/INDEX(DataS!$B$2:$K$260,$A50+1,AI$23))/(INDEX(DataS!$B$2:$K$260,$A50,$B$2)/INDEX(DataS!$B$2:$K$260,$A50,AI$23))-1,0)</f>
        <v/>
      </c>
      <c r="AK50">
        <f>SUMPRODUCT($C$20:$J$20,$C$21:$J$21,$AB50:$AI50)</f>
        <v/>
      </c>
    </row>
    <row r="51">
      <c r="A51" t="n">
        <v>22</v>
      </c>
      <c r="C51">
        <f>IFERROR((INDEX(DataR!$B$2:$K$522,$A51+1,$B$2)/INDEX(DataR!$B$2:$K$522,$A51+1,C$23))/(INDEX(DataR!$B$2:$K$522,$A51,$B$2)/INDEX(DataR!$B$2:$K$522,$A51,C$23))-1,0)</f>
        <v/>
      </c>
      <c r="D51">
        <f>IFERROR((INDEX(DataR!$B$2:$K$522,$A51+1,$B$2)/INDEX(DataR!$B$2:$K$522,$A51+1,D$23))/(INDEX(DataR!$B$2:$K$522,$A51,$B$2)/INDEX(DataR!$B$2:$K$522,$A51,D$23))-1,0)</f>
        <v/>
      </c>
      <c r="E51">
        <f>IFERROR((INDEX(DataR!$B$2:$K$522,$A51+1,$B$2)/INDEX(DataR!$B$2:$K$522,$A51+1,E$23))/(INDEX(DataR!$B$2:$K$522,$A51,$B$2)/INDEX(DataR!$B$2:$K$522,$A51,E$23))-1,0)</f>
        <v/>
      </c>
      <c r="F51">
        <f>IFERROR((INDEX(DataR!$B$2:$K$522,$A51+1,$B$2)/INDEX(DataR!$B$2:$K$522,$A51+1,F$23))/(INDEX(DataR!$B$2:$K$522,$A51,$B$2)/INDEX(DataR!$B$2:$K$522,$A51,F$23))-1,0)</f>
        <v/>
      </c>
      <c r="G51">
        <f>IFERROR((INDEX(DataR!$B$2:$K$522,$A51+1,$B$2)/INDEX(DataR!$B$2:$K$522,$A51+1,G$23))/(INDEX(DataR!$B$2:$K$522,$A51,$B$2)/INDEX(DataR!$B$2:$K$522,$A51,G$23))-1,0)</f>
        <v/>
      </c>
      <c r="H51">
        <f>IFERROR((INDEX(DataR!$B$2:$K$522,$A51+1,$B$2)/INDEX(DataR!$B$2:$K$522,$A51+1,H$23))/(INDEX(DataR!$B$2:$K$522,$A51,$B$2)/INDEX(DataR!$B$2:$K$522,$A51,H$23))-1,0)</f>
        <v/>
      </c>
      <c r="I51">
        <f>IFERROR((INDEX(DataR!$B$2:$K$522,$A51+1,$B$2)/INDEX(DataR!$B$2:$K$522,$A51+1,I$23))/(INDEX(DataR!$B$2:$K$522,$A51,$B$2)/INDEX(DataR!$B$2:$K$522,$A51,I$23))-1,0)</f>
        <v/>
      </c>
      <c r="J51">
        <f>IFERROR((INDEX(DataR!$B$2:$K$522,$A51+1,$B$2)/INDEX(DataR!$B$2:$K$522,$A51+1,J$23))/(INDEX(DataR!$B$2:$K$522,$A51,$B$2)/INDEX(DataR!$B$2:$K$522,$A51,J$23))-1,0)</f>
        <v/>
      </c>
      <c r="L51">
        <f>C$20*C$21*C51</f>
        <v/>
      </c>
      <c r="M51">
        <f>D$20*D$21*D51</f>
        <v/>
      </c>
      <c r="N51">
        <f>E$20*E$21*E51</f>
        <v/>
      </c>
      <c r="O51">
        <f>F$20*F$21*F51</f>
        <v/>
      </c>
      <c r="P51">
        <f>G$20*G$21*G51</f>
        <v/>
      </c>
      <c r="Q51">
        <f>H$20*H$21*H51</f>
        <v/>
      </c>
      <c r="R51">
        <f>I$20*I$21*I51</f>
        <v/>
      </c>
      <c r="S51">
        <f>J$20*J$21*J51</f>
        <v/>
      </c>
      <c r="U51">
        <f>SUMPRODUCT($C$20:$J$20,$C$21:$J$21,$C51:$J51)</f>
        <v/>
      </c>
      <c r="V51">
        <f>SUMPRODUCT($C$20:$J$20,$C$22:$J$22,$C51:$J51)</f>
        <v/>
      </c>
      <c r="AB51">
        <f>IFERROR((INDEX(DataS!$B$2:$K$260,$A51+1,$B$2)/INDEX(DataS!$B$2:$K$260,$A51+1,AB$23))/(INDEX(DataS!$B$2:$K$260,$A51,$B$2)/INDEX(DataS!$B$2:$K$260,$A51,AB$23))-1,0)</f>
        <v/>
      </c>
      <c r="AC51">
        <f>IFERROR((INDEX(DataS!$B$2:$K$260,$A51+1,$B$2)/INDEX(DataS!$B$2:$K$260,$A51+1,AC$23))/(INDEX(DataS!$B$2:$K$260,$A51,$B$2)/INDEX(DataS!$B$2:$K$260,$A51,AC$23))-1,0)</f>
        <v/>
      </c>
      <c r="AD51">
        <f>IFERROR((INDEX(DataS!$B$2:$K$260,$A51+1,$B$2)/INDEX(DataS!$B$2:$K$260,$A51+1,AD$23))/(INDEX(DataS!$B$2:$K$260,$A51,$B$2)/INDEX(DataS!$B$2:$K$260,$A51,AD$23))-1,0)</f>
        <v/>
      </c>
      <c r="AE51">
        <f>IFERROR((INDEX(DataS!$B$2:$K$260,$A51+1,$B$2)/INDEX(DataS!$B$2:$K$260,$A51+1,AE$23))/(INDEX(DataS!$B$2:$K$260,$A51,$B$2)/INDEX(DataS!$B$2:$K$260,$A51,AE$23))-1,0)</f>
        <v/>
      </c>
      <c r="AF51">
        <f>IFERROR((INDEX(DataS!$B$2:$K$260,$A51+1,$B$2)/INDEX(DataS!$B$2:$K$260,$A51+1,AF$23))/(INDEX(DataS!$B$2:$K$260,$A51,$B$2)/INDEX(DataS!$B$2:$K$260,$A51,AF$23))-1,0)</f>
        <v/>
      </c>
      <c r="AG51">
        <f>IFERROR((INDEX(DataS!$B$2:$K$260,$A51+1,$B$2)/INDEX(DataS!$B$2:$K$260,$A51+1,AG$23))/(INDEX(DataS!$B$2:$K$260,$A51,$B$2)/INDEX(DataS!$B$2:$K$260,$A51,AG$23))-1,0)</f>
        <v/>
      </c>
      <c r="AH51">
        <f>IFERROR((INDEX(DataS!$B$2:$K$260,$A51+1,$B$2)/INDEX(DataS!$B$2:$K$260,$A51+1,AH$23))/(INDEX(DataS!$B$2:$K$260,$A51,$B$2)/INDEX(DataS!$B$2:$K$260,$A51,AH$23))-1,0)</f>
        <v/>
      </c>
      <c r="AI51">
        <f>IFERROR((INDEX(DataS!$B$2:$K$260,$A51+1,$B$2)/INDEX(DataS!$B$2:$K$260,$A51+1,AI$23))/(INDEX(DataS!$B$2:$K$260,$A51,$B$2)/INDEX(DataS!$B$2:$K$260,$A51,AI$23))-1,0)</f>
        <v/>
      </c>
      <c r="AK51">
        <f>SUMPRODUCT($C$20:$J$20,$C$21:$J$21,$AB51:$AI51)</f>
        <v/>
      </c>
    </row>
    <row r="52">
      <c r="A52" t="n">
        <v>23</v>
      </c>
      <c r="C52">
        <f>IFERROR((INDEX(DataR!$B$2:$K$522,$A52+1,$B$2)/INDEX(DataR!$B$2:$K$522,$A52+1,C$23))/(INDEX(DataR!$B$2:$K$522,$A52,$B$2)/INDEX(DataR!$B$2:$K$522,$A52,C$23))-1,0)</f>
        <v/>
      </c>
      <c r="D52">
        <f>IFERROR((INDEX(DataR!$B$2:$K$522,$A52+1,$B$2)/INDEX(DataR!$B$2:$K$522,$A52+1,D$23))/(INDEX(DataR!$B$2:$K$522,$A52,$B$2)/INDEX(DataR!$B$2:$K$522,$A52,D$23))-1,0)</f>
        <v/>
      </c>
      <c r="E52">
        <f>IFERROR((INDEX(DataR!$B$2:$K$522,$A52+1,$B$2)/INDEX(DataR!$B$2:$K$522,$A52+1,E$23))/(INDEX(DataR!$B$2:$K$522,$A52,$B$2)/INDEX(DataR!$B$2:$K$522,$A52,E$23))-1,0)</f>
        <v/>
      </c>
      <c r="F52">
        <f>IFERROR((INDEX(DataR!$B$2:$K$522,$A52+1,$B$2)/INDEX(DataR!$B$2:$K$522,$A52+1,F$23))/(INDEX(DataR!$B$2:$K$522,$A52,$B$2)/INDEX(DataR!$B$2:$K$522,$A52,F$23))-1,0)</f>
        <v/>
      </c>
      <c r="G52">
        <f>IFERROR((INDEX(DataR!$B$2:$K$522,$A52+1,$B$2)/INDEX(DataR!$B$2:$K$522,$A52+1,G$23))/(INDEX(DataR!$B$2:$K$522,$A52,$B$2)/INDEX(DataR!$B$2:$K$522,$A52,G$23))-1,0)</f>
        <v/>
      </c>
      <c r="H52">
        <f>IFERROR((INDEX(DataR!$B$2:$K$522,$A52+1,$B$2)/INDEX(DataR!$B$2:$K$522,$A52+1,H$23))/(INDEX(DataR!$B$2:$K$522,$A52,$B$2)/INDEX(DataR!$B$2:$K$522,$A52,H$23))-1,0)</f>
        <v/>
      </c>
      <c r="I52">
        <f>IFERROR((INDEX(DataR!$B$2:$K$522,$A52+1,$B$2)/INDEX(DataR!$B$2:$K$522,$A52+1,I$23))/(INDEX(DataR!$B$2:$K$522,$A52,$B$2)/INDEX(DataR!$B$2:$K$522,$A52,I$23))-1,0)</f>
        <v/>
      </c>
      <c r="J52">
        <f>IFERROR((INDEX(DataR!$B$2:$K$522,$A52+1,$B$2)/INDEX(DataR!$B$2:$K$522,$A52+1,J$23))/(INDEX(DataR!$B$2:$K$522,$A52,$B$2)/INDEX(DataR!$B$2:$K$522,$A52,J$23))-1,0)</f>
        <v/>
      </c>
      <c r="L52">
        <f>C$20*C$21*C52</f>
        <v/>
      </c>
      <c r="M52">
        <f>D$20*D$21*D52</f>
        <v/>
      </c>
      <c r="N52">
        <f>E$20*E$21*E52</f>
        <v/>
      </c>
      <c r="O52">
        <f>F$20*F$21*F52</f>
        <v/>
      </c>
      <c r="P52">
        <f>G$20*G$21*G52</f>
        <v/>
      </c>
      <c r="Q52">
        <f>H$20*H$21*H52</f>
        <v/>
      </c>
      <c r="R52">
        <f>I$20*I$21*I52</f>
        <v/>
      </c>
      <c r="S52">
        <f>J$20*J$21*J52</f>
        <v/>
      </c>
      <c r="U52">
        <f>SUMPRODUCT($C$20:$J$20,$C$21:$J$21,$C52:$J52)</f>
        <v/>
      </c>
      <c r="V52">
        <f>SUMPRODUCT($C$20:$J$20,$C$22:$J$22,$C52:$J52)</f>
        <v/>
      </c>
      <c r="AB52">
        <f>IFERROR((INDEX(DataS!$B$2:$K$260,$A52+1,$B$2)/INDEX(DataS!$B$2:$K$260,$A52+1,AB$23))/(INDEX(DataS!$B$2:$K$260,$A52,$B$2)/INDEX(DataS!$B$2:$K$260,$A52,AB$23))-1,0)</f>
        <v/>
      </c>
      <c r="AC52">
        <f>IFERROR((INDEX(DataS!$B$2:$K$260,$A52+1,$B$2)/INDEX(DataS!$B$2:$K$260,$A52+1,AC$23))/(INDEX(DataS!$B$2:$K$260,$A52,$B$2)/INDEX(DataS!$B$2:$K$260,$A52,AC$23))-1,0)</f>
        <v/>
      </c>
      <c r="AD52">
        <f>IFERROR((INDEX(DataS!$B$2:$K$260,$A52+1,$B$2)/INDEX(DataS!$B$2:$K$260,$A52+1,AD$23))/(INDEX(DataS!$B$2:$K$260,$A52,$B$2)/INDEX(DataS!$B$2:$K$260,$A52,AD$23))-1,0)</f>
        <v/>
      </c>
      <c r="AE52">
        <f>IFERROR((INDEX(DataS!$B$2:$K$260,$A52+1,$B$2)/INDEX(DataS!$B$2:$K$260,$A52+1,AE$23))/(INDEX(DataS!$B$2:$K$260,$A52,$B$2)/INDEX(DataS!$B$2:$K$260,$A52,AE$23))-1,0)</f>
        <v/>
      </c>
      <c r="AF52">
        <f>IFERROR((INDEX(DataS!$B$2:$K$260,$A52+1,$B$2)/INDEX(DataS!$B$2:$K$260,$A52+1,AF$23))/(INDEX(DataS!$B$2:$K$260,$A52,$B$2)/INDEX(DataS!$B$2:$K$260,$A52,AF$23))-1,0)</f>
        <v/>
      </c>
      <c r="AG52">
        <f>IFERROR((INDEX(DataS!$B$2:$K$260,$A52+1,$B$2)/INDEX(DataS!$B$2:$K$260,$A52+1,AG$23))/(INDEX(DataS!$B$2:$K$260,$A52,$B$2)/INDEX(DataS!$B$2:$K$260,$A52,AG$23))-1,0)</f>
        <v/>
      </c>
      <c r="AH52">
        <f>IFERROR((INDEX(DataS!$B$2:$K$260,$A52+1,$B$2)/INDEX(DataS!$B$2:$K$260,$A52+1,AH$23))/(INDEX(DataS!$B$2:$K$260,$A52,$B$2)/INDEX(DataS!$B$2:$K$260,$A52,AH$23))-1,0)</f>
        <v/>
      </c>
      <c r="AI52">
        <f>IFERROR((INDEX(DataS!$B$2:$K$260,$A52+1,$B$2)/INDEX(DataS!$B$2:$K$260,$A52+1,AI$23))/(INDEX(DataS!$B$2:$K$260,$A52,$B$2)/INDEX(DataS!$B$2:$K$260,$A52,AI$23))-1,0)</f>
        <v/>
      </c>
      <c r="AK52">
        <f>SUMPRODUCT($C$20:$J$20,$C$21:$J$21,$AB52:$AI52)</f>
        <v/>
      </c>
    </row>
    <row r="53">
      <c r="A53" t="n">
        <v>24</v>
      </c>
      <c r="C53">
        <f>IFERROR((INDEX(DataR!$B$2:$K$522,$A53+1,$B$2)/INDEX(DataR!$B$2:$K$522,$A53+1,C$23))/(INDEX(DataR!$B$2:$K$522,$A53,$B$2)/INDEX(DataR!$B$2:$K$522,$A53,C$23))-1,0)</f>
        <v/>
      </c>
      <c r="D53">
        <f>IFERROR((INDEX(DataR!$B$2:$K$522,$A53+1,$B$2)/INDEX(DataR!$B$2:$K$522,$A53+1,D$23))/(INDEX(DataR!$B$2:$K$522,$A53,$B$2)/INDEX(DataR!$B$2:$K$522,$A53,D$23))-1,0)</f>
        <v/>
      </c>
      <c r="E53">
        <f>IFERROR((INDEX(DataR!$B$2:$K$522,$A53+1,$B$2)/INDEX(DataR!$B$2:$K$522,$A53+1,E$23))/(INDEX(DataR!$B$2:$K$522,$A53,$B$2)/INDEX(DataR!$B$2:$K$522,$A53,E$23))-1,0)</f>
        <v/>
      </c>
      <c r="F53">
        <f>IFERROR((INDEX(DataR!$B$2:$K$522,$A53+1,$B$2)/INDEX(DataR!$B$2:$K$522,$A53+1,F$23))/(INDEX(DataR!$B$2:$K$522,$A53,$B$2)/INDEX(DataR!$B$2:$K$522,$A53,F$23))-1,0)</f>
        <v/>
      </c>
      <c r="G53">
        <f>IFERROR((INDEX(DataR!$B$2:$K$522,$A53+1,$B$2)/INDEX(DataR!$B$2:$K$522,$A53+1,G$23))/(INDEX(DataR!$B$2:$K$522,$A53,$B$2)/INDEX(DataR!$B$2:$K$522,$A53,G$23))-1,0)</f>
        <v/>
      </c>
      <c r="H53">
        <f>IFERROR((INDEX(DataR!$B$2:$K$522,$A53+1,$B$2)/INDEX(DataR!$B$2:$K$522,$A53+1,H$23))/(INDEX(DataR!$B$2:$K$522,$A53,$B$2)/INDEX(DataR!$B$2:$K$522,$A53,H$23))-1,0)</f>
        <v/>
      </c>
      <c r="I53">
        <f>IFERROR((INDEX(DataR!$B$2:$K$522,$A53+1,$B$2)/INDEX(DataR!$B$2:$K$522,$A53+1,I$23))/(INDEX(DataR!$B$2:$K$522,$A53,$B$2)/INDEX(DataR!$B$2:$K$522,$A53,I$23))-1,0)</f>
        <v/>
      </c>
      <c r="J53">
        <f>IFERROR((INDEX(DataR!$B$2:$K$522,$A53+1,$B$2)/INDEX(DataR!$B$2:$K$522,$A53+1,J$23))/(INDEX(DataR!$B$2:$K$522,$A53,$B$2)/INDEX(DataR!$B$2:$K$522,$A53,J$23))-1,0)</f>
        <v/>
      </c>
      <c r="L53">
        <f>C$20*C$21*C53</f>
        <v/>
      </c>
      <c r="M53">
        <f>D$20*D$21*D53</f>
        <v/>
      </c>
      <c r="N53">
        <f>E$20*E$21*E53</f>
        <v/>
      </c>
      <c r="O53">
        <f>F$20*F$21*F53</f>
        <v/>
      </c>
      <c r="P53">
        <f>G$20*G$21*G53</f>
        <v/>
      </c>
      <c r="Q53">
        <f>H$20*H$21*H53</f>
        <v/>
      </c>
      <c r="R53">
        <f>I$20*I$21*I53</f>
        <v/>
      </c>
      <c r="S53">
        <f>J$20*J$21*J53</f>
        <v/>
      </c>
      <c r="U53">
        <f>SUMPRODUCT($C$20:$J$20,$C$21:$J$21,$C53:$J53)</f>
        <v/>
      </c>
      <c r="V53">
        <f>SUMPRODUCT($C$20:$J$20,$C$22:$J$22,$C53:$J53)</f>
        <v/>
      </c>
      <c r="AB53">
        <f>IFERROR((INDEX(DataS!$B$2:$K$260,$A53+1,$B$2)/INDEX(DataS!$B$2:$K$260,$A53+1,AB$23))/(INDEX(DataS!$B$2:$K$260,$A53,$B$2)/INDEX(DataS!$B$2:$K$260,$A53,AB$23))-1,0)</f>
        <v/>
      </c>
      <c r="AC53">
        <f>IFERROR((INDEX(DataS!$B$2:$K$260,$A53+1,$B$2)/INDEX(DataS!$B$2:$K$260,$A53+1,AC$23))/(INDEX(DataS!$B$2:$K$260,$A53,$B$2)/INDEX(DataS!$B$2:$K$260,$A53,AC$23))-1,0)</f>
        <v/>
      </c>
      <c r="AD53">
        <f>IFERROR((INDEX(DataS!$B$2:$K$260,$A53+1,$B$2)/INDEX(DataS!$B$2:$K$260,$A53+1,AD$23))/(INDEX(DataS!$B$2:$K$260,$A53,$B$2)/INDEX(DataS!$B$2:$K$260,$A53,AD$23))-1,0)</f>
        <v/>
      </c>
      <c r="AE53">
        <f>IFERROR((INDEX(DataS!$B$2:$K$260,$A53+1,$B$2)/INDEX(DataS!$B$2:$K$260,$A53+1,AE$23))/(INDEX(DataS!$B$2:$K$260,$A53,$B$2)/INDEX(DataS!$B$2:$K$260,$A53,AE$23))-1,0)</f>
        <v/>
      </c>
      <c r="AF53">
        <f>IFERROR((INDEX(DataS!$B$2:$K$260,$A53+1,$B$2)/INDEX(DataS!$B$2:$K$260,$A53+1,AF$23))/(INDEX(DataS!$B$2:$K$260,$A53,$B$2)/INDEX(DataS!$B$2:$K$260,$A53,AF$23))-1,0)</f>
        <v/>
      </c>
      <c r="AG53">
        <f>IFERROR((INDEX(DataS!$B$2:$K$260,$A53+1,$B$2)/INDEX(DataS!$B$2:$K$260,$A53+1,AG$23))/(INDEX(DataS!$B$2:$K$260,$A53,$B$2)/INDEX(DataS!$B$2:$K$260,$A53,AG$23))-1,0)</f>
        <v/>
      </c>
      <c r="AH53">
        <f>IFERROR((INDEX(DataS!$B$2:$K$260,$A53+1,$B$2)/INDEX(DataS!$B$2:$K$260,$A53+1,AH$23))/(INDEX(DataS!$B$2:$K$260,$A53,$B$2)/INDEX(DataS!$B$2:$K$260,$A53,AH$23))-1,0)</f>
        <v/>
      </c>
      <c r="AI53">
        <f>IFERROR((INDEX(DataS!$B$2:$K$260,$A53+1,$B$2)/INDEX(DataS!$B$2:$K$260,$A53+1,AI$23))/(INDEX(DataS!$B$2:$K$260,$A53,$B$2)/INDEX(DataS!$B$2:$K$260,$A53,AI$23))-1,0)</f>
        <v/>
      </c>
      <c r="AK53">
        <f>SUMPRODUCT($C$20:$J$20,$C$21:$J$21,$AB53:$AI53)</f>
        <v/>
      </c>
    </row>
    <row r="54">
      <c r="A54" t="n">
        <v>25</v>
      </c>
      <c r="C54">
        <f>IFERROR((INDEX(DataR!$B$2:$K$522,$A54+1,$B$2)/INDEX(DataR!$B$2:$K$522,$A54+1,C$23))/(INDEX(DataR!$B$2:$K$522,$A54,$B$2)/INDEX(DataR!$B$2:$K$522,$A54,C$23))-1,0)</f>
        <v/>
      </c>
      <c r="D54">
        <f>IFERROR((INDEX(DataR!$B$2:$K$522,$A54+1,$B$2)/INDEX(DataR!$B$2:$K$522,$A54+1,D$23))/(INDEX(DataR!$B$2:$K$522,$A54,$B$2)/INDEX(DataR!$B$2:$K$522,$A54,D$23))-1,0)</f>
        <v/>
      </c>
      <c r="E54">
        <f>IFERROR((INDEX(DataR!$B$2:$K$522,$A54+1,$B$2)/INDEX(DataR!$B$2:$K$522,$A54+1,E$23))/(INDEX(DataR!$B$2:$K$522,$A54,$B$2)/INDEX(DataR!$B$2:$K$522,$A54,E$23))-1,0)</f>
        <v/>
      </c>
      <c r="F54">
        <f>IFERROR((INDEX(DataR!$B$2:$K$522,$A54+1,$B$2)/INDEX(DataR!$B$2:$K$522,$A54+1,F$23))/(INDEX(DataR!$B$2:$K$522,$A54,$B$2)/INDEX(DataR!$B$2:$K$522,$A54,F$23))-1,0)</f>
        <v/>
      </c>
      <c r="G54">
        <f>IFERROR((INDEX(DataR!$B$2:$K$522,$A54+1,$B$2)/INDEX(DataR!$B$2:$K$522,$A54+1,G$23))/(INDEX(DataR!$B$2:$K$522,$A54,$B$2)/INDEX(DataR!$B$2:$K$522,$A54,G$23))-1,0)</f>
        <v/>
      </c>
      <c r="H54">
        <f>IFERROR((INDEX(DataR!$B$2:$K$522,$A54+1,$B$2)/INDEX(DataR!$B$2:$K$522,$A54+1,H$23))/(INDEX(DataR!$B$2:$K$522,$A54,$B$2)/INDEX(DataR!$B$2:$K$522,$A54,H$23))-1,0)</f>
        <v/>
      </c>
      <c r="I54">
        <f>IFERROR((INDEX(DataR!$B$2:$K$522,$A54+1,$B$2)/INDEX(DataR!$B$2:$K$522,$A54+1,I$23))/(INDEX(DataR!$B$2:$K$522,$A54,$B$2)/INDEX(DataR!$B$2:$K$522,$A54,I$23))-1,0)</f>
        <v/>
      </c>
      <c r="J54">
        <f>IFERROR((INDEX(DataR!$B$2:$K$522,$A54+1,$B$2)/INDEX(DataR!$B$2:$K$522,$A54+1,J$23))/(INDEX(DataR!$B$2:$K$522,$A54,$B$2)/INDEX(DataR!$B$2:$K$522,$A54,J$23))-1,0)</f>
        <v/>
      </c>
      <c r="L54">
        <f>C$20*C$21*C54</f>
        <v/>
      </c>
      <c r="M54">
        <f>D$20*D$21*D54</f>
        <v/>
      </c>
      <c r="N54">
        <f>E$20*E$21*E54</f>
        <v/>
      </c>
      <c r="O54">
        <f>F$20*F$21*F54</f>
        <v/>
      </c>
      <c r="P54">
        <f>G$20*G$21*G54</f>
        <v/>
      </c>
      <c r="Q54">
        <f>H$20*H$21*H54</f>
        <v/>
      </c>
      <c r="R54">
        <f>I$20*I$21*I54</f>
        <v/>
      </c>
      <c r="S54">
        <f>J$20*J$21*J54</f>
        <v/>
      </c>
      <c r="U54">
        <f>SUMPRODUCT($C$20:$J$20,$C$21:$J$21,$C54:$J54)</f>
        <v/>
      </c>
      <c r="V54">
        <f>SUMPRODUCT($C$20:$J$20,$C$22:$J$22,$C54:$J54)</f>
        <v/>
      </c>
      <c r="AB54">
        <f>IFERROR((INDEX(DataS!$B$2:$K$260,$A54+1,$B$2)/INDEX(DataS!$B$2:$K$260,$A54+1,AB$23))/(INDEX(DataS!$B$2:$K$260,$A54,$B$2)/INDEX(DataS!$B$2:$K$260,$A54,AB$23))-1,0)</f>
        <v/>
      </c>
      <c r="AC54">
        <f>IFERROR((INDEX(DataS!$B$2:$K$260,$A54+1,$B$2)/INDEX(DataS!$B$2:$K$260,$A54+1,AC$23))/(INDEX(DataS!$B$2:$K$260,$A54,$B$2)/INDEX(DataS!$B$2:$K$260,$A54,AC$23))-1,0)</f>
        <v/>
      </c>
      <c r="AD54">
        <f>IFERROR((INDEX(DataS!$B$2:$K$260,$A54+1,$B$2)/INDEX(DataS!$B$2:$K$260,$A54+1,AD$23))/(INDEX(DataS!$B$2:$K$260,$A54,$B$2)/INDEX(DataS!$B$2:$K$260,$A54,AD$23))-1,0)</f>
        <v/>
      </c>
      <c r="AE54">
        <f>IFERROR((INDEX(DataS!$B$2:$K$260,$A54+1,$B$2)/INDEX(DataS!$B$2:$K$260,$A54+1,AE$23))/(INDEX(DataS!$B$2:$K$260,$A54,$B$2)/INDEX(DataS!$B$2:$K$260,$A54,AE$23))-1,0)</f>
        <v/>
      </c>
      <c r="AF54">
        <f>IFERROR((INDEX(DataS!$B$2:$K$260,$A54+1,$B$2)/INDEX(DataS!$B$2:$K$260,$A54+1,AF$23))/(INDEX(DataS!$B$2:$K$260,$A54,$B$2)/INDEX(DataS!$B$2:$K$260,$A54,AF$23))-1,0)</f>
        <v/>
      </c>
      <c r="AG54">
        <f>IFERROR((INDEX(DataS!$B$2:$K$260,$A54+1,$B$2)/INDEX(DataS!$B$2:$K$260,$A54+1,AG$23))/(INDEX(DataS!$B$2:$K$260,$A54,$B$2)/INDEX(DataS!$B$2:$K$260,$A54,AG$23))-1,0)</f>
        <v/>
      </c>
      <c r="AH54">
        <f>IFERROR((INDEX(DataS!$B$2:$K$260,$A54+1,$B$2)/INDEX(DataS!$B$2:$K$260,$A54+1,AH$23))/(INDEX(DataS!$B$2:$K$260,$A54,$B$2)/INDEX(DataS!$B$2:$K$260,$A54,AH$23))-1,0)</f>
        <v/>
      </c>
      <c r="AI54">
        <f>IFERROR((INDEX(DataS!$B$2:$K$260,$A54+1,$B$2)/INDEX(DataS!$B$2:$K$260,$A54+1,AI$23))/(INDEX(DataS!$B$2:$K$260,$A54,$B$2)/INDEX(DataS!$B$2:$K$260,$A54,AI$23))-1,0)</f>
        <v/>
      </c>
      <c r="AK54">
        <f>SUMPRODUCT($C$20:$J$20,$C$21:$J$21,$AB54:$AI54)</f>
        <v/>
      </c>
    </row>
    <row r="55">
      <c r="A55" t="n">
        <v>26</v>
      </c>
      <c r="C55">
        <f>IFERROR((INDEX(DataR!$B$2:$K$522,$A55+1,$B$2)/INDEX(DataR!$B$2:$K$522,$A55+1,C$23))/(INDEX(DataR!$B$2:$K$522,$A55,$B$2)/INDEX(DataR!$B$2:$K$522,$A55,C$23))-1,0)</f>
        <v/>
      </c>
      <c r="D55">
        <f>IFERROR((INDEX(DataR!$B$2:$K$522,$A55+1,$B$2)/INDEX(DataR!$B$2:$K$522,$A55+1,D$23))/(INDEX(DataR!$B$2:$K$522,$A55,$B$2)/INDEX(DataR!$B$2:$K$522,$A55,D$23))-1,0)</f>
        <v/>
      </c>
      <c r="E55">
        <f>IFERROR((INDEX(DataR!$B$2:$K$522,$A55+1,$B$2)/INDEX(DataR!$B$2:$K$522,$A55+1,E$23))/(INDEX(DataR!$B$2:$K$522,$A55,$B$2)/INDEX(DataR!$B$2:$K$522,$A55,E$23))-1,0)</f>
        <v/>
      </c>
      <c r="F55">
        <f>IFERROR((INDEX(DataR!$B$2:$K$522,$A55+1,$B$2)/INDEX(DataR!$B$2:$K$522,$A55+1,F$23))/(INDEX(DataR!$B$2:$K$522,$A55,$B$2)/INDEX(DataR!$B$2:$K$522,$A55,F$23))-1,0)</f>
        <v/>
      </c>
      <c r="G55">
        <f>IFERROR((INDEX(DataR!$B$2:$K$522,$A55+1,$B$2)/INDEX(DataR!$B$2:$K$522,$A55+1,G$23))/(INDEX(DataR!$B$2:$K$522,$A55,$B$2)/INDEX(DataR!$B$2:$K$522,$A55,G$23))-1,0)</f>
        <v/>
      </c>
      <c r="H55">
        <f>IFERROR((INDEX(DataR!$B$2:$K$522,$A55+1,$B$2)/INDEX(DataR!$B$2:$K$522,$A55+1,H$23))/(INDEX(DataR!$B$2:$K$522,$A55,$B$2)/INDEX(DataR!$B$2:$K$522,$A55,H$23))-1,0)</f>
        <v/>
      </c>
      <c r="I55">
        <f>IFERROR((INDEX(DataR!$B$2:$K$522,$A55+1,$B$2)/INDEX(DataR!$B$2:$K$522,$A55+1,I$23))/(INDEX(DataR!$B$2:$K$522,$A55,$B$2)/INDEX(DataR!$B$2:$K$522,$A55,I$23))-1,0)</f>
        <v/>
      </c>
      <c r="J55">
        <f>IFERROR((INDEX(DataR!$B$2:$K$522,$A55+1,$B$2)/INDEX(DataR!$B$2:$K$522,$A55+1,J$23))/(INDEX(DataR!$B$2:$K$522,$A55,$B$2)/INDEX(DataR!$B$2:$K$522,$A55,J$23))-1,0)</f>
        <v/>
      </c>
      <c r="L55">
        <f>C$20*C$21*C55</f>
        <v/>
      </c>
      <c r="M55">
        <f>D$20*D$21*D55</f>
        <v/>
      </c>
      <c r="N55">
        <f>E$20*E$21*E55</f>
        <v/>
      </c>
      <c r="O55">
        <f>F$20*F$21*F55</f>
        <v/>
      </c>
      <c r="P55">
        <f>G$20*G$21*G55</f>
        <v/>
      </c>
      <c r="Q55">
        <f>H$20*H$21*H55</f>
        <v/>
      </c>
      <c r="R55">
        <f>I$20*I$21*I55</f>
        <v/>
      </c>
      <c r="S55">
        <f>J$20*J$21*J55</f>
        <v/>
      </c>
      <c r="U55">
        <f>SUMPRODUCT($C$20:$J$20,$C$21:$J$21,$C55:$J55)</f>
        <v/>
      </c>
      <c r="V55">
        <f>SUMPRODUCT($C$20:$J$20,$C$22:$J$22,$C55:$J55)</f>
        <v/>
      </c>
      <c r="AB55">
        <f>IFERROR((INDEX(DataS!$B$2:$K$260,$A55+1,$B$2)/INDEX(DataS!$B$2:$K$260,$A55+1,AB$23))/(INDEX(DataS!$B$2:$K$260,$A55,$B$2)/INDEX(DataS!$B$2:$K$260,$A55,AB$23))-1,0)</f>
        <v/>
      </c>
      <c r="AC55">
        <f>IFERROR((INDEX(DataS!$B$2:$K$260,$A55+1,$B$2)/INDEX(DataS!$B$2:$K$260,$A55+1,AC$23))/(INDEX(DataS!$B$2:$K$260,$A55,$B$2)/INDEX(DataS!$B$2:$K$260,$A55,AC$23))-1,0)</f>
        <v/>
      </c>
      <c r="AD55">
        <f>IFERROR((INDEX(DataS!$B$2:$K$260,$A55+1,$B$2)/INDEX(DataS!$B$2:$K$260,$A55+1,AD$23))/(INDEX(DataS!$B$2:$K$260,$A55,$B$2)/INDEX(DataS!$B$2:$K$260,$A55,AD$23))-1,0)</f>
        <v/>
      </c>
      <c r="AE55">
        <f>IFERROR((INDEX(DataS!$B$2:$K$260,$A55+1,$B$2)/INDEX(DataS!$B$2:$K$260,$A55+1,AE$23))/(INDEX(DataS!$B$2:$K$260,$A55,$B$2)/INDEX(DataS!$B$2:$K$260,$A55,AE$23))-1,0)</f>
        <v/>
      </c>
      <c r="AF55">
        <f>IFERROR((INDEX(DataS!$B$2:$K$260,$A55+1,$B$2)/INDEX(DataS!$B$2:$K$260,$A55+1,AF$23))/(INDEX(DataS!$B$2:$K$260,$A55,$B$2)/INDEX(DataS!$B$2:$K$260,$A55,AF$23))-1,0)</f>
        <v/>
      </c>
      <c r="AG55">
        <f>IFERROR((INDEX(DataS!$B$2:$K$260,$A55+1,$B$2)/INDEX(DataS!$B$2:$K$260,$A55+1,AG$23))/(INDEX(DataS!$B$2:$K$260,$A55,$B$2)/INDEX(DataS!$B$2:$K$260,$A55,AG$23))-1,0)</f>
        <v/>
      </c>
      <c r="AH55">
        <f>IFERROR((INDEX(DataS!$B$2:$K$260,$A55+1,$B$2)/INDEX(DataS!$B$2:$K$260,$A55+1,AH$23))/(INDEX(DataS!$B$2:$K$260,$A55,$B$2)/INDEX(DataS!$B$2:$K$260,$A55,AH$23))-1,0)</f>
        <v/>
      </c>
      <c r="AI55">
        <f>IFERROR((INDEX(DataS!$B$2:$K$260,$A55+1,$B$2)/INDEX(DataS!$B$2:$K$260,$A55+1,AI$23))/(INDEX(DataS!$B$2:$K$260,$A55,$B$2)/INDEX(DataS!$B$2:$K$260,$A55,AI$23))-1,0)</f>
        <v/>
      </c>
      <c r="AK55">
        <f>SUMPRODUCT($C$20:$J$20,$C$21:$J$21,$AB55:$AI55)</f>
        <v/>
      </c>
    </row>
    <row r="56">
      <c r="A56" t="n">
        <v>27</v>
      </c>
      <c r="C56">
        <f>IFERROR((INDEX(DataR!$B$2:$K$522,$A56+1,$B$2)/INDEX(DataR!$B$2:$K$522,$A56+1,C$23))/(INDEX(DataR!$B$2:$K$522,$A56,$B$2)/INDEX(DataR!$B$2:$K$522,$A56,C$23))-1,0)</f>
        <v/>
      </c>
      <c r="D56">
        <f>IFERROR((INDEX(DataR!$B$2:$K$522,$A56+1,$B$2)/INDEX(DataR!$B$2:$K$522,$A56+1,D$23))/(INDEX(DataR!$B$2:$K$522,$A56,$B$2)/INDEX(DataR!$B$2:$K$522,$A56,D$23))-1,0)</f>
        <v/>
      </c>
      <c r="E56">
        <f>IFERROR((INDEX(DataR!$B$2:$K$522,$A56+1,$B$2)/INDEX(DataR!$B$2:$K$522,$A56+1,E$23))/(INDEX(DataR!$B$2:$K$522,$A56,$B$2)/INDEX(DataR!$B$2:$K$522,$A56,E$23))-1,0)</f>
        <v/>
      </c>
      <c r="F56">
        <f>IFERROR((INDEX(DataR!$B$2:$K$522,$A56+1,$B$2)/INDEX(DataR!$B$2:$K$522,$A56+1,F$23))/(INDEX(DataR!$B$2:$K$522,$A56,$B$2)/INDEX(DataR!$B$2:$K$522,$A56,F$23))-1,0)</f>
        <v/>
      </c>
      <c r="G56">
        <f>IFERROR((INDEX(DataR!$B$2:$K$522,$A56+1,$B$2)/INDEX(DataR!$B$2:$K$522,$A56+1,G$23))/(INDEX(DataR!$B$2:$K$522,$A56,$B$2)/INDEX(DataR!$B$2:$K$522,$A56,G$23))-1,0)</f>
        <v/>
      </c>
      <c r="H56">
        <f>IFERROR((INDEX(DataR!$B$2:$K$522,$A56+1,$B$2)/INDEX(DataR!$B$2:$K$522,$A56+1,H$23))/(INDEX(DataR!$B$2:$K$522,$A56,$B$2)/INDEX(DataR!$B$2:$K$522,$A56,H$23))-1,0)</f>
        <v/>
      </c>
      <c r="I56">
        <f>IFERROR((INDEX(DataR!$B$2:$K$522,$A56+1,$B$2)/INDEX(DataR!$B$2:$K$522,$A56+1,I$23))/(INDEX(DataR!$B$2:$K$522,$A56,$B$2)/INDEX(DataR!$B$2:$K$522,$A56,I$23))-1,0)</f>
        <v/>
      </c>
      <c r="J56">
        <f>IFERROR((INDEX(DataR!$B$2:$K$522,$A56+1,$B$2)/INDEX(DataR!$B$2:$K$522,$A56+1,J$23))/(INDEX(DataR!$B$2:$K$522,$A56,$B$2)/INDEX(DataR!$B$2:$K$522,$A56,J$23))-1,0)</f>
        <v/>
      </c>
      <c r="L56">
        <f>C$20*C$21*C56</f>
        <v/>
      </c>
      <c r="M56">
        <f>D$20*D$21*D56</f>
        <v/>
      </c>
      <c r="N56">
        <f>E$20*E$21*E56</f>
        <v/>
      </c>
      <c r="O56">
        <f>F$20*F$21*F56</f>
        <v/>
      </c>
      <c r="P56">
        <f>G$20*G$21*G56</f>
        <v/>
      </c>
      <c r="Q56">
        <f>H$20*H$21*H56</f>
        <v/>
      </c>
      <c r="R56">
        <f>I$20*I$21*I56</f>
        <v/>
      </c>
      <c r="S56">
        <f>J$20*J$21*J56</f>
        <v/>
      </c>
      <c r="U56">
        <f>SUMPRODUCT($C$20:$J$20,$C$21:$J$21,$C56:$J56)</f>
        <v/>
      </c>
      <c r="V56">
        <f>SUMPRODUCT($C$20:$J$20,$C$22:$J$22,$C56:$J56)</f>
        <v/>
      </c>
      <c r="AB56">
        <f>IFERROR((INDEX(DataS!$B$2:$K$260,$A56+1,$B$2)/INDEX(DataS!$B$2:$K$260,$A56+1,AB$23))/(INDEX(DataS!$B$2:$K$260,$A56,$B$2)/INDEX(DataS!$B$2:$K$260,$A56,AB$23))-1,0)</f>
        <v/>
      </c>
      <c r="AC56">
        <f>IFERROR((INDEX(DataS!$B$2:$K$260,$A56+1,$B$2)/INDEX(DataS!$B$2:$K$260,$A56+1,AC$23))/(INDEX(DataS!$B$2:$K$260,$A56,$B$2)/INDEX(DataS!$B$2:$K$260,$A56,AC$23))-1,0)</f>
        <v/>
      </c>
      <c r="AD56">
        <f>IFERROR((INDEX(DataS!$B$2:$K$260,$A56+1,$B$2)/INDEX(DataS!$B$2:$K$260,$A56+1,AD$23))/(INDEX(DataS!$B$2:$K$260,$A56,$B$2)/INDEX(DataS!$B$2:$K$260,$A56,AD$23))-1,0)</f>
        <v/>
      </c>
      <c r="AE56">
        <f>IFERROR((INDEX(DataS!$B$2:$K$260,$A56+1,$B$2)/INDEX(DataS!$B$2:$K$260,$A56+1,AE$23))/(INDEX(DataS!$B$2:$K$260,$A56,$B$2)/INDEX(DataS!$B$2:$K$260,$A56,AE$23))-1,0)</f>
        <v/>
      </c>
      <c r="AF56">
        <f>IFERROR((INDEX(DataS!$B$2:$K$260,$A56+1,$B$2)/INDEX(DataS!$B$2:$K$260,$A56+1,AF$23))/(INDEX(DataS!$B$2:$K$260,$A56,$B$2)/INDEX(DataS!$B$2:$K$260,$A56,AF$23))-1,0)</f>
        <v/>
      </c>
      <c r="AG56">
        <f>IFERROR((INDEX(DataS!$B$2:$K$260,$A56+1,$B$2)/INDEX(DataS!$B$2:$K$260,$A56+1,AG$23))/(INDEX(DataS!$B$2:$K$260,$A56,$B$2)/INDEX(DataS!$B$2:$K$260,$A56,AG$23))-1,0)</f>
        <v/>
      </c>
      <c r="AH56">
        <f>IFERROR((INDEX(DataS!$B$2:$K$260,$A56+1,$B$2)/INDEX(DataS!$B$2:$K$260,$A56+1,AH$23))/(INDEX(DataS!$B$2:$K$260,$A56,$B$2)/INDEX(DataS!$B$2:$K$260,$A56,AH$23))-1,0)</f>
        <v/>
      </c>
      <c r="AI56">
        <f>IFERROR((INDEX(DataS!$B$2:$K$260,$A56+1,$B$2)/INDEX(DataS!$B$2:$K$260,$A56+1,AI$23))/(INDEX(DataS!$B$2:$K$260,$A56,$B$2)/INDEX(DataS!$B$2:$K$260,$A56,AI$23))-1,0)</f>
        <v/>
      </c>
      <c r="AK56">
        <f>SUMPRODUCT($C$20:$J$20,$C$21:$J$21,$AB56:$AI56)</f>
        <v/>
      </c>
    </row>
    <row r="57">
      <c r="A57" t="n">
        <v>28</v>
      </c>
      <c r="C57">
        <f>IFERROR((INDEX(DataR!$B$2:$K$522,$A57+1,$B$2)/INDEX(DataR!$B$2:$K$522,$A57+1,C$23))/(INDEX(DataR!$B$2:$K$522,$A57,$B$2)/INDEX(DataR!$B$2:$K$522,$A57,C$23))-1,0)</f>
        <v/>
      </c>
      <c r="D57">
        <f>IFERROR((INDEX(DataR!$B$2:$K$522,$A57+1,$B$2)/INDEX(DataR!$B$2:$K$522,$A57+1,D$23))/(INDEX(DataR!$B$2:$K$522,$A57,$B$2)/INDEX(DataR!$B$2:$K$522,$A57,D$23))-1,0)</f>
        <v/>
      </c>
      <c r="E57">
        <f>IFERROR((INDEX(DataR!$B$2:$K$522,$A57+1,$B$2)/INDEX(DataR!$B$2:$K$522,$A57+1,E$23))/(INDEX(DataR!$B$2:$K$522,$A57,$B$2)/INDEX(DataR!$B$2:$K$522,$A57,E$23))-1,0)</f>
        <v/>
      </c>
      <c r="F57">
        <f>IFERROR((INDEX(DataR!$B$2:$K$522,$A57+1,$B$2)/INDEX(DataR!$B$2:$K$522,$A57+1,F$23))/(INDEX(DataR!$B$2:$K$522,$A57,$B$2)/INDEX(DataR!$B$2:$K$522,$A57,F$23))-1,0)</f>
        <v/>
      </c>
      <c r="G57">
        <f>IFERROR((INDEX(DataR!$B$2:$K$522,$A57+1,$B$2)/INDEX(DataR!$B$2:$K$522,$A57+1,G$23))/(INDEX(DataR!$B$2:$K$522,$A57,$B$2)/INDEX(DataR!$B$2:$K$522,$A57,G$23))-1,0)</f>
        <v/>
      </c>
      <c r="H57">
        <f>IFERROR((INDEX(DataR!$B$2:$K$522,$A57+1,$B$2)/INDEX(DataR!$B$2:$K$522,$A57+1,H$23))/(INDEX(DataR!$B$2:$K$522,$A57,$B$2)/INDEX(DataR!$B$2:$K$522,$A57,H$23))-1,0)</f>
        <v/>
      </c>
      <c r="I57">
        <f>IFERROR((INDEX(DataR!$B$2:$K$522,$A57+1,$B$2)/INDEX(DataR!$B$2:$K$522,$A57+1,I$23))/(INDEX(DataR!$B$2:$K$522,$A57,$B$2)/INDEX(DataR!$B$2:$K$522,$A57,I$23))-1,0)</f>
        <v/>
      </c>
      <c r="J57">
        <f>IFERROR((INDEX(DataR!$B$2:$K$522,$A57+1,$B$2)/INDEX(DataR!$B$2:$K$522,$A57+1,J$23))/(INDEX(DataR!$B$2:$K$522,$A57,$B$2)/INDEX(DataR!$B$2:$K$522,$A57,J$23))-1,0)</f>
        <v/>
      </c>
      <c r="L57">
        <f>C$20*C$21*C57</f>
        <v/>
      </c>
      <c r="M57">
        <f>D$20*D$21*D57</f>
        <v/>
      </c>
      <c r="N57">
        <f>E$20*E$21*E57</f>
        <v/>
      </c>
      <c r="O57">
        <f>F$20*F$21*F57</f>
        <v/>
      </c>
      <c r="P57">
        <f>G$20*G$21*G57</f>
        <v/>
      </c>
      <c r="Q57">
        <f>H$20*H$21*H57</f>
        <v/>
      </c>
      <c r="R57">
        <f>I$20*I$21*I57</f>
        <v/>
      </c>
      <c r="S57">
        <f>J$20*J$21*J57</f>
        <v/>
      </c>
      <c r="U57">
        <f>SUMPRODUCT($C$20:$J$20,$C$21:$J$21,$C57:$J57)</f>
        <v/>
      </c>
      <c r="V57">
        <f>SUMPRODUCT($C$20:$J$20,$C$22:$J$22,$C57:$J57)</f>
        <v/>
      </c>
      <c r="AB57">
        <f>IFERROR((INDEX(DataS!$B$2:$K$260,$A57+1,$B$2)/INDEX(DataS!$B$2:$K$260,$A57+1,AB$23))/(INDEX(DataS!$B$2:$K$260,$A57,$B$2)/INDEX(DataS!$B$2:$K$260,$A57,AB$23))-1,0)</f>
        <v/>
      </c>
      <c r="AC57">
        <f>IFERROR((INDEX(DataS!$B$2:$K$260,$A57+1,$B$2)/INDEX(DataS!$B$2:$K$260,$A57+1,AC$23))/(INDEX(DataS!$B$2:$K$260,$A57,$B$2)/INDEX(DataS!$B$2:$K$260,$A57,AC$23))-1,0)</f>
        <v/>
      </c>
      <c r="AD57">
        <f>IFERROR((INDEX(DataS!$B$2:$K$260,$A57+1,$B$2)/INDEX(DataS!$B$2:$K$260,$A57+1,AD$23))/(INDEX(DataS!$B$2:$K$260,$A57,$B$2)/INDEX(DataS!$B$2:$K$260,$A57,AD$23))-1,0)</f>
        <v/>
      </c>
      <c r="AE57">
        <f>IFERROR((INDEX(DataS!$B$2:$K$260,$A57+1,$B$2)/INDEX(DataS!$B$2:$K$260,$A57+1,AE$23))/(INDEX(DataS!$B$2:$K$260,$A57,$B$2)/INDEX(DataS!$B$2:$K$260,$A57,AE$23))-1,0)</f>
        <v/>
      </c>
      <c r="AF57">
        <f>IFERROR((INDEX(DataS!$B$2:$K$260,$A57+1,$B$2)/INDEX(DataS!$B$2:$K$260,$A57+1,AF$23))/(INDEX(DataS!$B$2:$K$260,$A57,$B$2)/INDEX(DataS!$B$2:$K$260,$A57,AF$23))-1,0)</f>
        <v/>
      </c>
      <c r="AG57">
        <f>IFERROR((INDEX(DataS!$B$2:$K$260,$A57+1,$B$2)/INDEX(DataS!$B$2:$K$260,$A57+1,AG$23))/(INDEX(DataS!$B$2:$K$260,$A57,$B$2)/INDEX(DataS!$B$2:$K$260,$A57,AG$23))-1,0)</f>
        <v/>
      </c>
      <c r="AH57">
        <f>IFERROR((INDEX(DataS!$B$2:$K$260,$A57+1,$B$2)/INDEX(DataS!$B$2:$K$260,$A57+1,AH$23))/(INDEX(DataS!$B$2:$K$260,$A57,$B$2)/INDEX(DataS!$B$2:$K$260,$A57,AH$23))-1,0)</f>
        <v/>
      </c>
      <c r="AI57">
        <f>IFERROR((INDEX(DataS!$B$2:$K$260,$A57+1,$B$2)/INDEX(DataS!$B$2:$K$260,$A57+1,AI$23))/(INDEX(DataS!$B$2:$K$260,$A57,$B$2)/INDEX(DataS!$B$2:$K$260,$A57,AI$23))-1,0)</f>
        <v/>
      </c>
      <c r="AK57">
        <f>SUMPRODUCT($C$20:$J$20,$C$21:$J$21,$AB57:$AI57)</f>
        <v/>
      </c>
    </row>
    <row r="58">
      <c r="A58" t="n">
        <v>29</v>
      </c>
      <c r="C58">
        <f>IFERROR((INDEX(DataR!$B$2:$K$522,$A58+1,$B$2)/INDEX(DataR!$B$2:$K$522,$A58+1,C$23))/(INDEX(DataR!$B$2:$K$522,$A58,$B$2)/INDEX(DataR!$B$2:$K$522,$A58,C$23))-1,0)</f>
        <v/>
      </c>
      <c r="D58">
        <f>IFERROR((INDEX(DataR!$B$2:$K$522,$A58+1,$B$2)/INDEX(DataR!$B$2:$K$522,$A58+1,D$23))/(INDEX(DataR!$B$2:$K$522,$A58,$B$2)/INDEX(DataR!$B$2:$K$522,$A58,D$23))-1,0)</f>
        <v/>
      </c>
      <c r="E58">
        <f>IFERROR((INDEX(DataR!$B$2:$K$522,$A58+1,$B$2)/INDEX(DataR!$B$2:$K$522,$A58+1,E$23))/(INDEX(DataR!$B$2:$K$522,$A58,$B$2)/INDEX(DataR!$B$2:$K$522,$A58,E$23))-1,0)</f>
        <v/>
      </c>
      <c r="F58">
        <f>IFERROR((INDEX(DataR!$B$2:$K$522,$A58+1,$B$2)/INDEX(DataR!$B$2:$K$522,$A58+1,F$23))/(INDEX(DataR!$B$2:$K$522,$A58,$B$2)/INDEX(DataR!$B$2:$K$522,$A58,F$23))-1,0)</f>
        <v/>
      </c>
      <c r="G58">
        <f>IFERROR((INDEX(DataR!$B$2:$K$522,$A58+1,$B$2)/INDEX(DataR!$B$2:$K$522,$A58+1,G$23))/(INDEX(DataR!$B$2:$K$522,$A58,$B$2)/INDEX(DataR!$B$2:$K$522,$A58,G$23))-1,0)</f>
        <v/>
      </c>
      <c r="H58">
        <f>IFERROR((INDEX(DataR!$B$2:$K$522,$A58+1,$B$2)/INDEX(DataR!$B$2:$K$522,$A58+1,H$23))/(INDEX(DataR!$B$2:$K$522,$A58,$B$2)/INDEX(DataR!$B$2:$K$522,$A58,H$23))-1,0)</f>
        <v/>
      </c>
      <c r="I58">
        <f>IFERROR((INDEX(DataR!$B$2:$K$522,$A58+1,$B$2)/INDEX(DataR!$B$2:$K$522,$A58+1,I$23))/(INDEX(DataR!$B$2:$K$522,$A58,$B$2)/INDEX(DataR!$B$2:$K$522,$A58,I$23))-1,0)</f>
        <v/>
      </c>
      <c r="J58">
        <f>IFERROR((INDEX(DataR!$B$2:$K$522,$A58+1,$B$2)/INDEX(DataR!$B$2:$K$522,$A58+1,J$23))/(INDEX(DataR!$B$2:$K$522,$A58,$B$2)/INDEX(DataR!$B$2:$K$522,$A58,J$23))-1,0)</f>
        <v/>
      </c>
      <c r="L58">
        <f>C$20*C$21*C58</f>
        <v/>
      </c>
      <c r="M58">
        <f>D$20*D$21*D58</f>
        <v/>
      </c>
      <c r="N58">
        <f>E$20*E$21*E58</f>
        <v/>
      </c>
      <c r="O58">
        <f>F$20*F$21*F58</f>
        <v/>
      </c>
      <c r="P58">
        <f>G$20*G$21*G58</f>
        <v/>
      </c>
      <c r="Q58">
        <f>H$20*H$21*H58</f>
        <v/>
      </c>
      <c r="R58">
        <f>I$20*I$21*I58</f>
        <v/>
      </c>
      <c r="S58">
        <f>J$20*J$21*J58</f>
        <v/>
      </c>
      <c r="U58">
        <f>SUMPRODUCT($C$20:$J$20,$C$21:$J$21,$C58:$J58)</f>
        <v/>
      </c>
      <c r="V58">
        <f>SUMPRODUCT($C$20:$J$20,$C$22:$J$22,$C58:$J58)</f>
        <v/>
      </c>
      <c r="AB58">
        <f>IFERROR((INDEX(DataS!$B$2:$K$260,$A58+1,$B$2)/INDEX(DataS!$B$2:$K$260,$A58+1,AB$23))/(INDEX(DataS!$B$2:$K$260,$A58,$B$2)/INDEX(DataS!$B$2:$K$260,$A58,AB$23))-1,0)</f>
        <v/>
      </c>
      <c r="AC58">
        <f>IFERROR((INDEX(DataS!$B$2:$K$260,$A58+1,$B$2)/INDEX(DataS!$B$2:$K$260,$A58+1,AC$23))/(INDEX(DataS!$B$2:$K$260,$A58,$B$2)/INDEX(DataS!$B$2:$K$260,$A58,AC$23))-1,0)</f>
        <v/>
      </c>
      <c r="AD58">
        <f>IFERROR((INDEX(DataS!$B$2:$K$260,$A58+1,$B$2)/INDEX(DataS!$B$2:$K$260,$A58+1,AD$23))/(INDEX(DataS!$B$2:$K$260,$A58,$B$2)/INDEX(DataS!$B$2:$K$260,$A58,AD$23))-1,0)</f>
        <v/>
      </c>
      <c r="AE58">
        <f>IFERROR((INDEX(DataS!$B$2:$K$260,$A58+1,$B$2)/INDEX(DataS!$B$2:$K$260,$A58+1,AE$23))/(INDEX(DataS!$B$2:$K$260,$A58,$B$2)/INDEX(DataS!$B$2:$K$260,$A58,AE$23))-1,0)</f>
        <v/>
      </c>
      <c r="AF58">
        <f>IFERROR((INDEX(DataS!$B$2:$K$260,$A58+1,$B$2)/INDEX(DataS!$B$2:$K$260,$A58+1,AF$23))/(INDEX(DataS!$B$2:$K$260,$A58,$B$2)/INDEX(DataS!$B$2:$K$260,$A58,AF$23))-1,0)</f>
        <v/>
      </c>
      <c r="AG58">
        <f>IFERROR((INDEX(DataS!$B$2:$K$260,$A58+1,$B$2)/INDEX(DataS!$B$2:$K$260,$A58+1,AG$23))/(INDEX(DataS!$B$2:$K$260,$A58,$B$2)/INDEX(DataS!$B$2:$K$260,$A58,AG$23))-1,0)</f>
        <v/>
      </c>
      <c r="AH58">
        <f>IFERROR((INDEX(DataS!$B$2:$K$260,$A58+1,$B$2)/INDEX(DataS!$B$2:$K$260,$A58+1,AH$23))/(INDEX(DataS!$B$2:$K$260,$A58,$B$2)/INDEX(DataS!$B$2:$K$260,$A58,AH$23))-1,0)</f>
        <v/>
      </c>
      <c r="AI58">
        <f>IFERROR((INDEX(DataS!$B$2:$K$260,$A58+1,$B$2)/INDEX(DataS!$B$2:$K$260,$A58+1,AI$23))/(INDEX(DataS!$B$2:$K$260,$A58,$B$2)/INDEX(DataS!$B$2:$K$260,$A58,AI$23))-1,0)</f>
        <v/>
      </c>
      <c r="AK58">
        <f>SUMPRODUCT($C$20:$J$20,$C$21:$J$21,$AB58:$AI58)</f>
        <v/>
      </c>
    </row>
    <row r="59">
      <c r="A59" t="n">
        <v>30</v>
      </c>
      <c r="C59">
        <f>IFERROR((INDEX(DataR!$B$2:$K$522,$A59+1,$B$2)/INDEX(DataR!$B$2:$K$522,$A59+1,C$23))/(INDEX(DataR!$B$2:$K$522,$A59,$B$2)/INDEX(DataR!$B$2:$K$522,$A59,C$23))-1,0)</f>
        <v/>
      </c>
      <c r="D59">
        <f>IFERROR((INDEX(DataR!$B$2:$K$522,$A59+1,$B$2)/INDEX(DataR!$B$2:$K$522,$A59+1,D$23))/(INDEX(DataR!$B$2:$K$522,$A59,$B$2)/INDEX(DataR!$B$2:$K$522,$A59,D$23))-1,0)</f>
        <v/>
      </c>
      <c r="E59">
        <f>IFERROR((INDEX(DataR!$B$2:$K$522,$A59+1,$B$2)/INDEX(DataR!$B$2:$K$522,$A59+1,E$23))/(INDEX(DataR!$B$2:$K$522,$A59,$B$2)/INDEX(DataR!$B$2:$K$522,$A59,E$23))-1,0)</f>
        <v/>
      </c>
      <c r="F59">
        <f>IFERROR((INDEX(DataR!$B$2:$K$522,$A59+1,$B$2)/INDEX(DataR!$B$2:$K$522,$A59+1,F$23))/(INDEX(DataR!$B$2:$K$522,$A59,$B$2)/INDEX(DataR!$B$2:$K$522,$A59,F$23))-1,0)</f>
        <v/>
      </c>
      <c r="G59">
        <f>IFERROR((INDEX(DataR!$B$2:$K$522,$A59+1,$B$2)/INDEX(DataR!$B$2:$K$522,$A59+1,G$23))/(INDEX(DataR!$B$2:$K$522,$A59,$B$2)/INDEX(DataR!$B$2:$K$522,$A59,G$23))-1,0)</f>
        <v/>
      </c>
      <c r="H59">
        <f>IFERROR((INDEX(DataR!$B$2:$K$522,$A59+1,$B$2)/INDEX(DataR!$B$2:$K$522,$A59+1,H$23))/(INDEX(DataR!$B$2:$K$522,$A59,$B$2)/INDEX(DataR!$B$2:$K$522,$A59,H$23))-1,0)</f>
        <v/>
      </c>
      <c r="I59">
        <f>IFERROR((INDEX(DataR!$B$2:$K$522,$A59+1,$B$2)/INDEX(DataR!$B$2:$K$522,$A59+1,I$23))/(INDEX(DataR!$B$2:$K$522,$A59,$B$2)/INDEX(DataR!$B$2:$K$522,$A59,I$23))-1,0)</f>
        <v/>
      </c>
      <c r="J59">
        <f>IFERROR((INDEX(DataR!$B$2:$K$522,$A59+1,$B$2)/INDEX(DataR!$B$2:$K$522,$A59+1,J$23))/(INDEX(DataR!$B$2:$K$522,$A59,$B$2)/INDEX(DataR!$B$2:$K$522,$A59,J$23))-1,0)</f>
        <v/>
      </c>
      <c r="L59">
        <f>C$20*C$21*C59</f>
        <v/>
      </c>
      <c r="M59">
        <f>D$20*D$21*D59</f>
        <v/>
      </c>
      <c r="N59">
        <f>E$20*E$21*E59</f>
        <v/>
      </c>
      <c r="O59">
        <f>F$20*F$21*F59</f>
        <v/>
      </c>
      <c r="P59">
        <f>G$20*G$21*G59</f>
        <v/>
      </c>
      <c r="Q59">
        <f>H$20*H$21*H59</f>
        <v/>
      </c>
      <c r="R59">
        <f>I$20*I$21*I59</f>
        <v/>
      </c>
      <c r="S59">
        <f>J$20*J$21*J59</f>
        <v/>
      </c>
      <c r="U59">
        <f>SUMPRODUCT($C$20:$J$20,$C$21:$J$21,$C59:$J59)</f>
        <v/>
      </c>
      <c r="V59">
        <f>SUMPRODUCT($C$20:$J$20,$C$22:$J$22,$C59:$J59)</f>
        <v/>
      </c>
      <c r="AB59">
        <f>IFERROR((INDEX(DataS!$B$2:$K$260,$A59+1,$B$2)/INDEX(DataS!$B$2:$K$260,$A59+1,AB$23))/(INDEX(DataS!$B$2:$K$260,$A59,$B$2)/INDEX(DataS!$B$2:$K$260,$A59,AB$23))-1,0)</f>
        <v/>
      </c>
      <c r="AC59">
        <f>IFERROR((INDEX(DataS!$B$2:$K$260,$A59+1,$B$2)/INDEX(DataS!$B$2:$K$260,$A59+1,AC$23))/(INDEX(DataS!$B$2:$K$260,$A59,$B$2)/INDEX(DataS!$B$2:$K$260,$A59,AC$23))-1,0)</f>
        <v/>
      </c>
      <c r="AD59">
        <f>IFERROR((INDEX(DataS!$B$2:$K$260,$A59+1,$B$2)/INDEX(DataS!$B$2:$K$260,$A59+1,AD$23))/(INDEX(DataS!$B$2:$K$260,$A59,$B$2)/INDEX(DataS!$B$2:$K$260,$A59,AD$23))-1,0)</f>
        <v/>
      </c>
      <c r="AE59">
        <f>IFERROR((INDEX(DataS!$B$2:$K$260,$A59+1,$B$2)/INDEX(DataS!$B$2:$K$260,$A59+1,AE$23))/(INDEX(DataS!$B$2:$K$260,$A59,$B$2)/INDEX(DataS!$B$2:$K$260,$A59,AE$23))-1,0)</f>
        <v/>
      </c>
      <c r="AF59">
        <f>IFERROR((INDEX(DataS!$B$2:$K$260,$A59+1,$B$2)/INDEX(DataS!$B$2:$K$260,$A59+1,AF$23))/(INDEX(DataS!$B$2:$K$260,$A59,$B$2)/INDEX(DataS!$B$2:$K$260,$A59,AF$23))-1,0)</f>
        <v/>
      </c>
      <c r="AG59">
        <f>IFERROR((INDEX(DataS!$B$2:$K$260,$A59+1,$B$2)/INDEX(DataS!$B$2:$K$260,$A59+1,AG$23))/(INDEX(DataS!$B$2:$K$260,$A59,$B$2)/INDEX(DataS!$B$2:$K$260,$A59,AG$23))-1,0)</f>
        <v/>
      </c>
      <c r="AH59">
        <f>IFERROR((INDEX(DataS!$B$2:$K$260,$A59+1,$B$2)/INDEX(DataS!$B$2:$K$260,$A59+1,AH$23))/(INDEX(DataS!$B$2:$K$260,$A59,$B$2)/INDEX(DataS!$B$2:$K$260,$A59,AH$23))-1,0)</f>
        <v/>
      </c>
      <c r="AI59">
        <f>IFERROR((INDEX(DataS!$B$2:$K$260,$A59+1,$B$2)/INDEX(DataS!$B$2:$K$260,$A59+1,AI$23))/(INDEX(DataS!$B$2:$K$260,$A59,$B$2)/INDEX(DataS!$B$2:$K$260,$A59,AI$23))-1,0)</f>
        <v/>
      </c>
      <c r="AK59">
        <f>SUMPRODUCT($C$20:$J$20,$C$21:$J$21,$AB59:$AI59)</f>
        <v/>
      </c>
    </row>
    <row r="60">
      <c r="A60" t="n">
        <v>31</v>
      </c>
      <c r="C60">
        <f>IFERROR((INDEX(DataR!$B$2:$K$522,$A60+1,$B$2)/INDEX(DataR!$B$2:$K$522,$A60+1,C$23))/(INDEX(DataR!$B$2:$K$522,$A60,$B$2)/INDEX(DataR!$B$2:$K$522,$A60,C$23))-1,0)</f>
        <v/>
      </c>
      <c r="D60">
        <f>IFERROR((INDEX(DataR!$B$2:$K$522,$A60+1,$B$2)/INDEX(DataR!$B$2:$K$522,$A60+1,D$23))/(INDEX(DataR!$B$2:$K$522,$A60,$B$2)/INDEX(DataR!$B$2:$K$522,$A60,D$23))-1,0)</f>
        <v/>
      </c>
      <c r="E60">
        <f>IFERROR((INDEX(DataR!$B$2:$K$522,$A60+1,$B$2)/INDEX(DataR!$B$2:$K$522,$A60+1,E$23))/(INDEX(DataR!$B$2:$K$522,$A60,$B$2)/INDEX(DataR!$B$2:$K$522,$A60,E$23))-1,0)</f>
        <v/>
      </c>
      <c r="F60">
        <f>IFERROR((INDEX(DataR!$B$2:$K$522,$A60+1,$B$2)/INDEX(DataR!$B$2:$K$522,$A60+1,F$23))/(INDEX(DataR!$B$2:$K$522,$A60,$B$2)/INDEX(DataR!$B$2:$K$522,$A60,F$23))-1,0)</f>
        <v/>
      </c>
      <c r="G60">
        <f>IFERROR((INDEX(DataR!$B$2:$K$522,$A60+1,$B$2)/INDEX(DataR!$B$2:$K$522,$A60+1,G$23))/(INDEX(DataR!$B$2:$K$522,$A60,$B$2)/INDEX(DataR!$B$2:$K$522,$A60,G$23))-1,0)</f>
        <v/>
      </c>
      <c r="H60">
        <f>IFERROR((INDEX(DataR!$B$2:$K$522,$A60+1,$B$2)/INDEX(DataR!$B$2:$K$522,$A60+1,H$23))/(INDEX(DataR!$B$2:$K$522,$A60,$B$2)/INDEX(DataR!$B$2:$K$522,$A60,H$23))-1,0)</f>
        <v/>
      </c>
      <c r="I60">
        <f>IFERROR((INDEX(DataR!$B$2:$K$522,$A60+1,$B$2)/INDEX(DataR!$B$2:$K$522,$A60+1,I$23))/(INDEX(DataR!$B$2:$K$522,$A60,$B$2)/INDEX(DataR!$B$2:$K$522,$A60,I$23))-1,0)</f>
        <v/>
      </c>
      <c r="J60">
        <f>IFERROR((INDEX(DataR!$B$2:$K$522,$A60+1,$B$2)/INDEX(DataR!$B$2:$K$522,$A60+1,J$23))/(INDEX(DataR!$B$2:$K$522,$A60,$B$2)/INDEX(DataR!$B$2:$K$522,$A60,J$23))-1,0)</f>
        <v/>
      </c>
      <c r="L60">
        <f>C$20*C$21*C60</f>
        <v/>
      </c>
      <c r="M60">
        <f>D$20*D$21*D60</f>
        <v/>
      </c>
      <c r="N60">
        <f>E$20*E$21*E60</f>
        <v/>
      </c>
      <c r="O60">
        <f>F$20*F$21*F60</f>
        <v/>
      </c>
      <c r="P60">
        <f>G$20*G$21*G60</f>
        <v/>
      </c>
      <c r="Q60">
        <f>H$20*H$21*H60</f>
        <v/>
      </c>
      <c r="R60">
        <f>I$20*I$21*I60</f>
        <v/>
      </c>
      <c r="S60">
        <f>J$20*J$21*J60</f>
        <v/>
      </c>
      <c r="U60">
        <f>SUMPRODUCT($C$20:$J$20,$C$21:$J$21,$C60:$J60)</f>
        <v/>
      </c>
      <c r="V60">
        <f>SUMPRODUCT($C$20:$J$20,$C$22:$J$22,$C60:$J60)</f>
        <v/>
      </c>
      <c r="AB60">
        <f>IFERROR((INDEX(DataS!$B$2:$K$260,$A60+1,$B$2)/INDEX(DataS!$B$2:$K$260,$A60+1,AB$23))/(INDEX(DataS!$B$2:$K$260,$A60,$B$2)/INDEX(DataS!$B$2:$K$260,$A60,AB$23))-1,0)</f>
        <v/>
      </c>
      <c r="AC60">
        <f>IFERROR((INDEX(DataS!$B$2:$K$260,$A60+1,$B$2)/INDEX(DataS!$B$2:$K$260,$A60+1,AC$23))/(INDEX(DataS!$B$2:$K$260,$A60,$B$2)/INDEX(DataS!$B$2:$K$260,$A60,AC$23))-1,0)</f>
        <v/>
      </c>
      <c r="AD60">
        <f>IFERROR((INDEX(DataS!$B$2:$K$260,$A60+1,$B$2)/INDEX(DataS!$B$2:$K$260,$A60+1,AD$23))/(INDEX(DataS!$B$2:$K$260,$A60,$B$2)/INDEX(DataS!$B$2:$K$260,$A60,AD$23))-1,0)</f>
        <v/>
      </c>
      <c r="AE60">
        <f>IFERROR((INDEX(DataS!$B$2:$K$260,$A60+1,$B$2)/INDEX(DataS!$B$2:$K$260,$A60+1,AE$23))/(INDEX(DataS!$B$2:$K$260,$A60,$B$2)/INDEX(DataS!$B$2:$K$260,$A60,AE$23))-1,0)</f>
        <v/>
      </c>
      <c r="AF60">
        <f>IFERROR((INDEX(DataS!$B$2:$K$260,$A60+1,$B$2)/INDEX(DataS!$B$2:$K$260,$A60+1,AF$23))/(INDEX(DataS!$B$2:$K$260,$A60,$B$2)/INDEX(DataS!$B$2:$K$260,$A60,AF$23))-1,0)</f>
        <v/>
      </c>
      <c r="AG60">
        <f>IFERROR((INDEX(DataS!$B$2:$K$260,$A60+1,$B$2)/INDEX(DataS!$B$2:$K$260,$A60+1,AG$23))/(INDEX(DataS!$B$2:$K$260,$A60,$B$2)/INDEX(DataS!$B$2:$K$260,$A60,AG$23))-1,0)</f>
        <v/>
      </c>
      <c r="AH60">
        <f>IFERROR((INDEX(DataS!$B$2:$K$260,$A60+1,$B$2)/INDEX(DataS!$B$2:$K$260,$A60+1,AH$23))/(INDEX(DataS!$B$2:$K$260,$A60,$B$2)/INDEX(DataS!$B$2:$K$260,$A60,AH$23))-1,0)</f>
        <v/>
      </c>
      <c r="AI60">
        <f>IFERROR((INDEX(DataS!$B$2:$K$260,$A60+1,$B$2)/INDEX(DataS!$B$2:$K$260,$A60+1,AI$23))/(INDEX(DataS!$B$2:$K$260,$A60,$B$2)/INDEX(DataS!$B$2:$K$260,$A60,AI$23))-1,0)</f>
        <v/>
      </c>
      <c r="AK60">
        <f>SUMPRODUCT($C$20:$J$20,$C$21:$J$21,$AB60:$AI60)</f>
        <v/>
      </c>
    </row>
    <row r="61">
      <c r="A61" t="n">
        <v>32</v>
      </c>
      <c r="C61">
        <f>IFERROR((INDEX(DataR!$B$2:$K$522,$A61+1,$B$2)/INDEX(DataR!$B$2:$K$522,$A61+1,C$23))/(INDEX(DataR!$B$2:$K$522,$A61,$B$2)/INDEX(DataR!$B$2:$K$522,$A61,C$23))-1,0)</f>
        <v/>
      </c>
      <c r="D61">
        <f>IFERROR((INDEX(DataR!$B$2:$K$522,$A61+1,$B$2)/INDEX(DataR!$B$2:$K$522,$A61+1,D$23))/(INDEX(DataR!$B$2:$K$522,$A61,$B$2)/INDEX(DataR!$B$2:$K$522,$A61,D$23))-1,0)</f>
        <v/>
      </c>
      <c r="E61">
        <f>IFERROR((INDEX(DataR!$B$2:$K$522,$A61+1,$B$2)/INDEX(DataR!$B$2:$K$522,$A61+1,E$23))/(INDEX(DataR!$B$2:$K$522,$A61,$B$2)/INDEX(DataR!$B$2:$K$522,$A61,E$23))-1,0)</f>
        <v/>
      </c>
      <c r="F61">
        <f>IFERROR((INDEX(DataR!$B$2:$K$522,$A61+1,$B$2)/INDEX(DataR!$B$2:$K$522,$A61+1,F$23))/(INDEX(DataR!$B$2:$K$522,$A61,$B$2)/INDEX(DataR!$B$2:$K$522,$A61,F$23))-1,0)</f>
        <v/>
      </c>
      <c r="G61">
        <f>IFERROR((INDEX(DataR!$B$2:$K$522,$A61+1,$B$2)/INDEX(DataR!$B$2:$K$522,$A61+1,G$23))/(INDEX(DataR!$B$2:$K$522,$A61,$B$2)/INDEX(DataR!$B$2:$K$522,$A61,G$23))-1,0)</f>
        <v/>
      </c>
      <c r="H61">
        <f>IFERROR((INDEX(DataR!$B$2:$K$522,$A61+1,$B$2)/INDEX(DataR!$B$2:$K$522,$A61+1,H$23))/(INDEX(DataR!$B$2:$K$522,$A61,$B$2)/INDEX(DataR!$B$2:$K$522,$A61,H$23))-1,0)</f>
        <v/>
      </c>
      <c r="I61">
        <f>IFERROR((INDEX(DataR!$B$2:$K$522,$A61+1,$B$2)/INDEX(DataR!$B$2:$K$522,$A61+1,I$23))/(INDEX(DataR!$B$2:$K$522,$A61,$B$2)/INDEX(DataR!$B$2:$K$522,$A61,I$23))-1,0)</f>
        <v/>
      </c>
      <c r="J61">
        <f>IFERROR((INDEX(DataR!$B$2:$K$522,$A61+1,$B$2)/INDEX(DataR!$B$2:$K$522,$A61+1,J$23))/(INDEX(DataR!$B$2:$K$522,$A61,$B$2)/INDEX(DataR!$B$2:$K$522,$A61,J$23))-1,0)</f>
        <v/>
      </c>
      <c r="L61">
        <f>C$20*C$21*C61</f>
        <v/>
      </c>
      <c r="M61">
        <f>D$20*D$21*D61</f>
        <v/>
      </c>
      <c r="N61">
        <f>E$20*E$21*E61</f>
        <v/>
      </c>
      <c r="O61">
        <f>F$20*F$21*F61</f>
        <v/>
      </c>
      <c r="P61">
        <f>G$20*G$21*G61</f>
        <v/>
      </c>
      <c r="Q61">
        <f>H$20*H$21*H61</f>
        <v/>
      </c>
      <c r="R61">
        <f>I$20*I$21*I61</f>
        <v/>
      </c>
      <c r="S61">
        <f>J$20*J$21*J61</f>
        <v/>
      </c>
      <c r="U61">
        <f>SUMPRODUCT($C$20:$J$20,$C$21:$J$21,$C61:$J61)</f>
        <v/>
      </c>
      <c r="V61">
        <f>SUMPRODUCT($C$20:$J$20,$C$22:$J$22,$C61:$J61)</f>
        <v/>
      </c>
      <c r="AB61">
        <f>IFERROR((INDEX(DataS!$B$2:$K$260,$A61+1,$B$2)/INDEX(DataS!$B$2:$K$260,$A61+1,AB$23))/(INDEX(DataS!$B$2:$K$260,$A61,$B$2)/INDEX(DataS!$B$2:$K$260,$A61,AB$23))-1,0)</f>
        <v/>
      </c>
      <c r="AC61">
        <f>IFERROR((INDEX(DataS!$B$2:$K$260,$A61+1,$B$2)/INDEX(DataS!$B$2:$K$260,$A61+1,AC$23))/(INDEX(DataS!$B$2:$K$260,$A61,$B$2)/INDEX(DataS!$B$2:$K$260,$A61,AC$23))-1,0)</f>
        <v/>
      </c>
      <c r="AD61">
        <f>IFERROR((INDEX(DataS!$B$2:$K$260,$A61+1,$B$2)/INDEX(DataS!$B$2:$K$260,$A61+1,AD$23))/(INDEX(DataS!$B$2:$K$260,$A61,$B$2)/INDEX(DataS!$B$2:$K$260,$A61,AD$23))-1,0)</f>
        <v/>
      </c>
      <c r="AE61">
        <f>IFERROR((INDEX(DataS!$B$2:$K$260,$A61+1,$B$2)/INDEX(DataS!$B$2:$K$260,$A61+1,AE$23))/(INDEX(DataS!$B$2:$K$260,$A61,$B$2)/INDEX(DataS!$B$2:$K$260,$A61,AE$23))-1,0)</f>
        <v/>
      </c>
      <c r="AF61">
        <f>IFERROR((INDEX(DataS!$B$2:$K$260,$A61+1,$B$2)/INDEX(DataS!$B$2:$K$260,$A61+1,AF$23))/(INDEX(DataS!$B$2:$K$260,$A61,$B$2)/INDEX(DataS!$B$2:$K$260,$A61,AF$23))-1,0)</f>
        <v/>
      </c>
      <c r="AG61">
        <f>IFERROR((INDEX(DataS!$B$2:$K$260,$A61+1,$B$2)/INDEX(DataS!$B$2:$K$260,$A61+1,AG$23))/(INDEX(DataS!$B$2:$K$260,$A61,$B$2)/INDEX(DataS!$B$2:$K$260,$A61,AG$23))-1,0)</f>
        <v/>
      </c>
      <c r="AH61">
        <f>IFERROR((INDEX(DataS!$B$2:$K$260,$A61+1,$B$2)/INDEX(DataS!$B$2:$K$260,$A61+1,AH$23))/(INDEX(DataS!$B$2:$K$260,$A61,$B$2)/INDEX(DataS!$B$2:$K$260,$A61,AH$23))-1,0)</f>
        <v/>
      </c>
      <c r="AI61">
        <f>IFERROR((INDEX(DataS!$B$2:$K$260,$A61+1,$B$2)/INDEX(DataS!$B$2:$K$260,$A61+1,AI$23))/(INDEX(DataS!$B$2:$K$260,$A61,$B$2)/INDEX(DataS!$B$2:$K$260,$A61,AI$23))-1,0)</f>
        <v/>
      </c>
      <c r="AK61">
        <f>SUMPRODUCT($C$20:$J$20,$C$21:$J$21,$AB61:$AI61)</f>
        <v/>
      </c>
    </row>
    <row r="62">
      <c r="A62" t="n">
        <v>33</v>
      </c>
      <c r="C62">
        <f>IFERROR((INDEX(DataR!$B$2:$K$522,$A62+1,$B$2)/INDEX(DataR!$B$2:$K$522,$A62+1,C$23))/(INDEX(DataR!$B$2:$K$522,$A62,$B$2)/INDEX(DataR!$B$2:$K$522,$A62,C$23))-1,0)</f>
        <v/>
      </c>
      <c r="D62">
        <f>IFERROR((INDEX(DataR!$B$2:$K$522,$A62+1,$B$2)/INDEX(DataR!$B$2:$K$522,$A62+1,D$23))/(INDEX(DataR!$B$2:$K$522,$A62,$B$2)/INDEX(DataR!$B$2:$K$522,$A62,D$23))-1,0)</f>
        <v/>
      </c>
      <c r="E62">
        <f>IFERROR((INDEX(DataR!$B$2:$K$522,$A62+1,$B$2)/INDEX(DataR!$B$2:$K$522,$A62+1,E$23))/(INDEX(DataR!$B$2:$K$522,$A62,$B$2)/INDEX(DataR!$B$2:$K$522,$A62,E$23))-1,0)</f>
        <v/>
      </c>
      <c r="F62">
        <f>IFERROR((INDEX(DataR!$B$2:$K$522,$A62+1,$B$2)/INDEX(DataR!$B$2:$K$522,$A62+1,F$23))/(INDEX(DataR!$B$2:$K$522,$A62,$B$2)/INDEX(DataR!$B$2:$K$522,$A62,F$23))-1,0)</f>
        <v/>
      </c>
      <c r="G62">
        <f>IFERROR((INDEX(DataR!$B$2:$K$522,$A62+1,$B$2)/INDEX(DataR!$B$2:$K$522,$A62+1,G$23))/(INDEX(DataR!$B$2:$K$522,$A62,$B$2)/INDEX(DataR!$B$2:$K$522,$A62,G$23))-1,0)</f>
        <v/>
      </c>
      <c r="H62">
        <f>IFERROR((INDEX(DataR!$B$2:$K$522,$A62+1,$B$2)/INDEX(DataR!$B$2:$K$522,$A62+1,H$23))/(INDEX(DataR!$B$2:$K$522,$A62,$B$2)/INDEX(DataR!$B$2:$K$522,$A62,H$23))-1,0)</f>
        <v/>
      </c>
      <c r="I62">
        <f>IFERROR((INDEX(DataR!$B$2:$K$522,$A62+1,$B$2)/INDEX(DataR!$B$2:$K$522,$A62+1,I$23))/(INDEX(DataR!$B$2:$K$522,$A62,$B$2)/INDEX(DataR!$B$2:$K$522,$A62,I$23))-1,0)</f>
        <v/>
      </c>
      <c r="J62">
        <f>IFERROR((INDEX(DataR!$B$2:$K$522,$A62+1,$B$2)/INDEX(DataR!$B$2:$K$522,$A62+1,J$23))/(INDEX(DataR!$B$2:$K$522,$A62,$B$2)/INDEX(DataR!$B$2:$K$522,$A62,J$23))-1,0)</f>
        <v/>
      </c>
      <c r="L62">
        <f>C$20*C$21*C62</f>
        <v/>
      </c>
      <c r="M62">
        <f>D$20*D$21*D62</f>
        <v/>
      </c>
      <c r="N62">
        <f>E$20*E$21*E62</f>
        <v/>
      </c>
      <c r="O62">
        <f>F$20*F$21*F62</f>
        <v/>
      </c>
      <c r="P62">
        <f>G$20*G$21*G62</f>
        <v/>
      </c>
      <c r="Q62">
        <f>H$20*H$21*H62</f>
        <v/>
      </c>
      <c r="R62">
        <f>I$20*I$21*I62</f>
        <v/>
      </c>
      <c r="S62">
        <f>J$20*J$21*J62</f>
        <v/>
      </c>
      <c r="U62">
        <f>SUMPRODUCT($C$20:$J$20,$C$21:$J$21,$C62:$J62)</f>
        <v/>
      </c>
      <c r="V62">
        <f>SUMPRODUCT($C$20:$J$20,$C$22:$J$22,$C62:$J62)</f>
        <v/>
      </c>
      <c r="AB62">
        <f>IFERROR((INDEX(DataS!$B$2:$K$260,$A62+1,$B$2)/INDEX(DataS!$B$2:$K$260,$A62+1,AB$23))/(INDEX(DataS!$B$2:$K$260,$A62,$B$2)/INDEX(DataS!$B$2:$K$260,$A62,AB$23))-1,0)</f>
        <v/>
      </c>
      <c r="AC62">
        <f>IFERROR((INDEX(DataS!$B$2:$K$260,$A62+1,$B$2)/INDEX(DataS!$B$2:$K$260,$A62+1,AC$23))/(INDEX(DataS!$B$2:$K$260,$A62,$B$2)/INDEX(DataS!$B$2:$K$260,$A62,AC$23))-1,0)</f>
        <v/>
      </c>
      <c r="AD62">
        <f>IFERROR((INDEX(DataS!$B$2:$K$260,$A62+1,$B$2)/INDEX(DataS!$B$2:$K$260,$A62+1,AD$23))/(INDEX(DataS!$B$2:$K$260,$A62,$B$2)/INDEX(DataS!$B$2:$K$260,$A62,AD$23))-1,0)</f>
        <v/>
      </c>
      <c r="AE62">
        <f>IFERROR((INDEX(DataS!$B$2:$K$260,$A62+1,$B$2)/INDEX(DataS!$B$2:$K$260,$A62+1,AE$23))/(INDEX(DataS!$B$2:$K$260,$A62,$B$2)/INDEX(DataS!$B$2:$K$260,$A62,AE$23))-1,0)</f>
        <v/>
      </c>
      <c r="AF62">
        <f>IFERROR((INDEX(DataS!$B$2:$K$260,$A62+1,$B$2)/INDEX(DataS!$B$2:$K$260,$A62+1,AF$23))/(INDEX(DataS!$B$2:$K$260,$A62,$B$2)/INDEX(DataS!$B$2:$K$260,$A62,AF$23))-1,0)</f>
        <v/>
      </c>
      <c r="AG62">
        <f>IFERROR((INDEX(DataS!$B$2:$K$260,$A62+1,$B$2)/INDEX(DataS!$B$2:$K$260,$A62+1,AG$23))/(INDEX(DataS!$B$2:$K$260,$A62,$B$2)/INDEX(DataS!$B$2:$K$260,$A62,AG$23))-1,0)</f>
        <v/>
      </c>
      <c r="AH62">
        <f>IFERROR((INDEX(DataS!$B$2:$K$260,$A62+1,$B$2)/INDEX(DataS!$B$2:$K$260,$A62+1,AH$23))/(INDEX(DataS!$B$2:$K$260,$A62,$B$2)/INDEX(DataS!$B$2:$K$260,$A62,AH$23))-1,0)</f>
        <v/>
      </c>
      <c r="AI62">
        <f>IFERROR((INDEX(DataS!$B$2:$K$260,$A62+1,$B$2)/INDEX(DataS!$B$2:$K$260,$A62+1,AI$23))/(INDEX(DataS!$B$2:$K$260,$A62,$B$2)/INDEX(DataS!$B$2:$K$260,$A62,AI$23))-1,0)</f>
        <v/>
      </c>
      <c r="AK62">
        <f>SUMPRODUCT($C$20:$J$20,$C$21:$J$21,$AB62:$AI62)</f>
        <v/>
      </c>
    </row>
    <row r="63">
      <c r="A63" t="n">
        <v>34</v>
      </c>
      <c r="C63">
        <f>IFERROR((INDEX(DataR!$B$2:$K$522,$A63+1,$B$2)/INDEX(DataR!$B$2:$K$522,$A63+1,C$23))/(INDEX(DataR!$B$2:$K$522,$A63,$B$2)/INDEX(DataR!$B$2:$K$522,$A63,C$23))-1,0)</f>
        <v/>
      </c>
      <c r="D63">
        <f>IFERROR((INDEX(DataR!$B$2:$K$522,$A63+1,$B$2)/INDEX(DataR!$B$2:$K$522,$A63+1,D$23))/(INDEX(DataR!$B$2:$K$522,$A63,$B$2)/INDEX(DataR!$B$2:$K$522,$A63,D$23))-1,0)</f>
        <v/>
      </c>
      <c r="E63">
        <f>IFERROR((INDEX(DataR!$B$2:$K$522,$A63+1,$B$2)/INDEX(DataR!$B$2:$K$522,$A63+1,E$23))/(INDEX(DataR!$B$2:$K$522,$A63,$B$2)/INDEX(DataR!$B$2:$K$522,$A63,E$23))-1,0)</f>
        <v/>
      </c>
      <c r="F63">
        <f>IFERROR((INDEX(DataR!$B$2:$K$522,$A63+1,$B$2)/INDEX(DataR!$B$2:$K$522,$A63+1,F$23))/(INDEX(DataR!$B$2:$K$522,$A63,$B$2)/INDEX(DataR!$B$2:$K$522,$A63,F$23))-1,0)</f>
        <v/>
      </c>
      <c r="G63">
        <f>IFERROR((INDEX(DataR!$B$2:$K$522,$A63+1,$B$2)/INDEX(DataR!$B$2:$K$522,$A63+1,G$23))/(INDEX(DataR!$B$2:$K$522,$A63,$B$2)/INDEX(DataR!$B$2:$K$522,$A63,G$23))-1,0)</f>
        <v/>
      </c>
      <c r="H63">
        <f>IFERROR((INDEX(DataR!$B$2:$K$522,$A63+1,$B$2)/INDEX(DataR!$B$2:$K$522,$A63+1,H$23))/(INDEX(DataR!$B$2:$K$522,$A63,$B$2)/INDEX(DataR!$B$2:$K$522,$A63,H$23))-1,0)</f>
        <v/>
      </c>
      <c r="I63">
        <f>IFERROR((INDEX(DataR!$B$2:$K$522,$A63+1,$B$2)/INDEX(DataR!$B$2:$K$522,$A63+1,I$23))/(INDEX(DataR!$B$2:$K$522,$A63,$B$2)/INDEX(DataR!$B$2:$K$522,$A63,I$23))-1,0)</f>
        <v/>
      </c>
      <c r="J63">
        <f>IFERROR((INDEX(DataR!$B$2:$K$522,$A63+1,$B$2)/INDEX(DataR!$B$2:$K$522,$A63+1,J$23))/(INDEX(DataR!$B$2:$K$522,$A63,$B$2)/INDEX(DataR!$B$2:$K$522,$A63,J$23))-1,0)</f>
        <v/>
      </c>
      <c r="L63">
        <f>C$20*C$21*C63</f>
        <v/>
      </c>
      <c r="M63">
        <f>D$20*D$21*D63</f>
        <v/>
      </c>
      <c r="N63">
        <f>E$20*E$21*E63</f>
        <v/>
      </c>
      <c r="O63">
        <f>F$20*F$21*F63</f>
        <v/>
      </c>
      <c r="P63">
        <f>G$20*G$21*G63</f>
        <v/>
      </c>
      <c r="Q63">
        <f>H$20*H$21*H63</f>
        <v/>
      </c>
      <c r="R63">
        <f>I$20*I$21*I63</f>
        <v/>
      </c>
      <c r="S63">
        <f>J$20*J$21*J63</f>
        <v/>
      </c>
      <c r="U63">
        <f>SUMPRODUCT($C$20:$J$20,$C$21:$J$21,$C63:$J63)</f>
        <v/>
      </c>
      <c r="V63">
        <f>SUMPRODUCT($C$20:$J$20,$C$22:$J$22,$C63:$J63)</f>
        <v/>
      </c>
      <c r="AB63">
        <f>IFERROR((INDEX(DataS!$B$2:$K$260,$A63+1,$B$2)/INDEX(DataS!$B$2:$K$260,$A63+1,AB$23))/(INDEX(DataS!$B$2:$K$260,$A63,$B$2)/INDEX(DataS!$B$2:$K$260,$A63,AB$23))-1,0)</f>
        <v/>
      </c>
      <c r="AC63">
        <f>IFERROR((INDEX(DataS!$B$2:$K$260,$A63+1,$B$2)/INDEX(DataS!$B$2:$K$260,$A63+1,AC$23))/(INDEX(DataS!$B$2:$K$260,$A63,$B$2)/INDEX(DataS!$B$2:$K$260,$A63,AC$23))-1,0)</f>
        <v/>
      </c>
      <c r="AD63">
        <f>IFERROR((INDEX(DataS!$B$2:$K$260,$A63+1,$B$2)/INDEX(DataS!$B$2:$K$260,$A63+1,AD$23))/(INDEX(DataS!$B$2:$K$260,$A63,$B$2)/INDEX(DataS!$B$2:$K$260,$A63,AD$23))-1,0)</f>
        <v/>
      </c>
      <c r="AE63">
        <f>IFERROR((INDEX(DataS!$B$2:$K$260,$A63+1,$B$2)/INDEX(DataS!$B$2:$K$260,$A63+1,AE$23))/(INDEX(DataS!$B$2:$K$260,$A63,$B$2)/INDEX(DataS!$B$2:$K$260,$A63,AE$23))-1,0)</f>
        <v/>
      </c>
      <c r="AF63">
        <f>IFERROR((INDEX(DataS!$B$2:$K$260,$A63+1,$B$2)/INDEX(DataS!$B$2:$K$260,$A63+1,AF$23))/(INDEX(DataS!$B$2:$K$260,$A63,$B$2)/INDEX(DataS!$B$2:$K$260,$A63,AF$23))-1,0)</f>
        <v/>
      </c>
      <c r="AG63">
        <f>IFERROR((INDEX(DataS!$B$2:$K$260,$A63+1,$B$2)/INDEX(DataS!$B$2:$K$260,$A63+1,AG$23))/(INDEX(DataS!$B$2:$K$260,$A63,$B$2)/INDEX(DataS!$B$2:$K$260,$A63,AG$23))-1,0)</f>
        <v/>
      </c>
      <c r="AH63">
        <f>IFERROR((INDEX(DataS!$B$2:$K$260,$A63+1,$B$2)/INDEX(DataS!$B$2:$K$260,$A63+1,AH$23))/(INDEX(DataS!$B$2:$K$260,$A63,$B$2)/INDEX(DataS!$B$2:$K$260,$A63,AH$23))-1,0)</f>
        <v/>
      </c>
      <c r="AI63">
        <f>IFERROR((INDEX(DataS!$B$2:$K$260,$A63+1,$B$2)/INDEX(DataS!$B$2:$K$260,$A63+1,AI$23))/(INDEX(DataS!$B$2:$K$260,$A63,$B$2)/INDEX(DataS!$B$2:$K$260,$A63,AI$23))-1,0)</f>
        <v/>
      </c>
      <c r="AK63">
        <f>SUMPRODUCT($C$20:$J$20,$C$21:$J$21,$AB63:$AI63)</f>
        <v/>
      </c>
    </row>
    <row r="64">
      <c r="A64" t="n">
        <v>35</v>
      </c>
      <c r="C64">
        <f>IFERROR((INDEX(DataR!$B$2:$K$522,$A64+1,$B$2)/INDEX(DataR!$B$2:$K$522,$A64+1,C$23))/(INDEX(DataR!$B$2:$K$522,$A64,$B$2)/INDEX(DataR!$B$2:$K$522,$A64,C$23))-1,0)</f>
        <v/>
      </c>
      <c r="D64">
        <f>IFERROR((INDEX(DataR!$B$2:$K$522,$A64+1,$B$2)/INDEX(DataR!$B$2:$K$522,$A64+1,D$23))/(INDEX(DataR!$B$2:$K$522,$A64,$B$2)/INDEX(DataR!$B$2:$K$522,$A64,D$23))-1,0)</f>
        <v/>
      </c>
      <c r="E64">
        <f>IFERROR((INDEX(DataR!$B$2:$K$522,$A64+1,$B$2)/INDEX(DataR!$B$2:$K$522,$A64+1,E$23))/(INDEX(DataR!$B$2:$K$522,$A64,$B$2)/INDEX(DataR!$B$2:$K$522,$A64,E$23))-1,0)</f>
        <v/>
      </c>
      <c r="F64">
        <f>IFERROR((INDEX(DataR!$B$2:$K$522,$A64+1,$B$2)/INDEX(DataR!$B$2:$K$522,$A64+1,F$23))/(INDEX(DataR!$B$2:$K$522,$A64,$B$2)/INDEX(DataR!$B$2:$K$522,$A64,F$23))-1,0)</f>
        <v/>
      </c>
      <c r="G64">
        <f>IFERROR((INDEX(DataR!$B$2:$K$522,$A64+1,$B$2)/INDEX(DataR!$B$2:$K$522,$A64+1,G$23))/(INDEX(DataR!$B$2:$K$522,$A64,$B$2)/INDEX(DataR!$B$2:$K$522,$A64,G$23))-1,0)</f>
        <v/>
      </c>
      <c r="H64">
        <f>IFERROR((INDEX(DataR!$B$2:$K$522,$A64+1,$B$2)/INDEX(DataR!$B$2:$K$522,$A64+1,H$23))/(INDEX(DataR!$B$2:$K$522,$A64,$B$2)/INDEX(DataR!$B$2:$K$522,$A64,H$23))-1,0)</f>
        <v/>
      </c>
      <c r="I64">
        <f>IFERROR((INDEX(DataR!$B$2:$K$522,$A64+1,$B$2)/INDEX(DataR!$B$2:$K$522,$A64+1,I$23))/(INDEX(DataR!$B$2:$K$522,$A64,$B$2)/INDEX(DataR!$B$2:$K$522,$A64,I$23))-1,0)</f>
        <v/>
      </c>
      <c r="J64">
        <f>IFERROR((INDEX(DataR!$B$2:$K$522,$A64+1,$B$2)/INDEX(DataR!$B$2:$K$522,$A64+1,J$23))/(INDEX(DataR!$B$2:$K$522,$A64,$B$2)/INDEX(DataR!$B$2:$K$522,$A64,J$23))-1,0)</f>
        <v/>
      </c>
      <c r="L64">
        <f>C$20*C$21*C64</f>
        <v/>
      </c>
      <c r="M64">
        <f>D$20*D$21*D64</f>
        <v/>
      </c>
      <c r="N64">
        <f>E$20*E$21*E64</f>
        <v/>
      </c>
      <c r="O64">
        <f>F$20*F$21*F64</f>
        <v/>
      </c>
      <c r="P64">
        <f>G$20*G$21*G64</f>
        <v/>
      </c>
      <c r="Q64">
        <f>H$20*H$21*H64</f>
        <v/>
      </c>
      <c r="R64">
        <f>I$20*I$21*I64</f>
        <v/>
      </c>
      <c r="S64">
        <f>J$20*J$21*J64</f>
        <v/>
      </c>
      <c r="U64">
        <f>SUMPRODUCT($C$20:$J$20,$C$21:$J$21,$C64:$J64)</f>
        <v/>
      </c>
      <c r="V64">
        <f>SUMPRODUCT($C$20:$J$20,$C$22:$J$22,$C64:$J64)</f>
        <v/>
      </c>
      <c r="AB64">
        <f>IFERROR((INDEX(DataS!$B$2:$K$260,$A64+1,$B$2)/INDEX(DataS!$B$2:$K$260,$A64+1,AB$23))/(INDEX(DataS!$B$2:$K$260,$A64,$B$2)/INDEX(DataS!$B$2:$K$260,$A64,AB$23))-1,0)</f>
        <v/>
      </c>
      <c r="AC64">
        <f>IFERROR((INDEX(DataS!$B$2:$K$260,$A64+1,$B$2)/INDEX(DataS!$B$2:$K$260,$A64+1,AC$23))/(INDEX(DataS!$B$2:$K$260,$A64,$B$2)/INDEX(DataS!$B$2:$K$260,$A64,AC$23))-1,0)</f>
        <v/>
      </c>
      <c r="AD64">
        <f>IFERROR((INDEX(DataS!$B$2:$K$260,$A64+1,$B$2)/INDEX(DataS!$B$2:$K$260,$A64+1,AD$23))/(INDEX(DataS!$B$2:$K$260,$A64,$B$2)/INDEX(DataS!$B$2:$K$260,$A64,AD$23))-1,0)</f>
        <v/>
      </c>
      <c r="AE64">
        <f>IFERROR((INDEX(DataS!$B$2:$K$260,$A64+1,$B$2)/INDEX(DataS!$B$2:$K$260,$A64+1,AE$23))/(INDEX(DataS!$B$2:$K$260,$A64,$B$2)/INDEX(DataS!$B$2:$K$260,$A64,AE$23))-1,0)</f>
        <v/>
      </c>
      <c r="AF64">
        <f>IFERROR((INDEX(DataS!$B$2:$K$260,$A64+1,$B$2)/INDEX(DataS!$B$2:$K$260,$A64+1,AF$23))/(INDEX(DataS!$B$2:$K$260,$A64,$B$2)/INDEX(DataS!$B$2:$K$260,$A64,AF$23))-1,0)</f>
        <v/>
      </c>
      <c r="AG64">
        <f>IFERROR((INDEX(DataS!$B$2:$K$260,$A64+1,$B$2)/INDEX(DataS!$B$2:$K$260,$A64+1,AG$23))/(INDEX(DataS!$B$2:$K$260,$A64,$B$2)/INDEX(DataS!$B$2:$K$260,$A64,AG$23))-1,0)</f>
        <v/>
      </c>
      <c r="AH64">
        <f>IFERROR((INDEX(DataS!$B$2:$K$260,$A64+1,$B$2)/INDEX(DataS!$B$2:$K$260,$A64+1,AH$23))/(INDEX(DataS!$B$2:$K$260,$A64,$B$2)/INDEX(DataS!$B$2:$K$260,$A64,AH$23))-1,0)</f>
        <v/>
      </c>
      <c r="AI64">
        <f>IFERROR((INDEX(DataS!$B$2:$K$260,$A64+1,$B$2)/INDEX(DataS!$B$2:$K$260,$A64+1,AI$23))/(INDEX(DataS!$B$2:$K$260,$A64,$B$2)/INDEX(DataS!$B$2:$K$260,$A64,AI$23))-1,0)</f>
        <v/>
      </c>
      <c r="AK64">
        <f>SUMPRODUCT($C$20:$J$20,$C$21:$J$21,$AB64:$AI64)</f>
        <v/>
      </c>
    </row>
    <row r="65">
      <c r="A65" t="n">
        <v>36</v>
      </c>
      <c r="C65">
        <f>IFERROR((INDEX(DataR!$B$2:$K$522,$A65+1,$B$2)/INDEX(DataR!$B$2:$K$522,$A65+1,C$23))/(INDEX(DataR!$B$2:$K$522,$A65,$B$2)/INDEX(DataR!$B$2:$K$522,$A65,C$23))-1,0)</f>
        <v/>
      </c>
      <c r="D65">
        <f>IFERROR((INDEX(DataR!$B$2:$K$522,$A65+1,$B$2)/INDEX(DataR!$B$2:$K$522,$A65+1,D$23))/(INDEX(DataR!$B$2:$K$522,$A65,$B$2)/INDEX(DataR!$B$2:$K$522,$A65,D$23))-1,0)</f>
        <v/>
      </c>
      <c r="E65">
        <f>IFERROR((INDEX(DataR!$B$2:$K$522,$A65+1,$B$2)/INDEX(DataR!$B$2:$K$522,$A65+1,E$23))/(INDEX(DataR!$B$2:$K$522,$A65,$B$2)/INDEX(DataR!$B$2:$K$522,$A65,E$23))-1,0)</f>
        <v/>
      </c>
      <c r="F65">
        <f>IFERROR((INDEX(DataR!$B$2:$K$522,$A65+1,$B$2)/INDEX(DataR!$B$2:$K$522,$A65+1,F$23))/(INDEX(DataR!$B$2:$K$522,$A65,$B$2)/INDEX(DataR!$B$2:$K$522,$A65,F$23))-1,0)</f>
        <v/>
      </c>
      <c r="G65">
        <f>IFERROR((INDEX(DataR!$B$2:$K$522,$A65+1,$B$2)/INDEX(DataR!$B$2:$K$522,$A65+1,G$23))/(INDEX(DataR!$B$2:$K$522,$A65,$B$2)/INDEX(DataR!$B$2:$K$522,$A65,G$23))-1,0)</f>
        <v/>
      </c>
      <c r="H65">
        <f>IFERROR((INDEX(DataR!$B$2:$K$522,$A65+1,$B$2)/INDEX(DataR!$B$2:$K$522,$A65+1,H$23))/(INDEX(DataR!$B$2:$K$522,$A65,$B$2)/INDEX(DataR!$B$2:$K$522,$A65,H$23))-1,0)</f>
        <v/>
      </c>
      <c r="I65">
        <f>IFERROR((INDEX(DataR!$B$2:$K$522,$A65+1,$B$2)/INDEX(DataR!$B$2:$K$522,$A65+1,I$23))/(INDEX(DataR!$B$2:$K$522,$A65,$B$2)/INDEX(DataR!$B$2:$K$522,$A65,I$23))-1,0)</f>
        <v/>
      </c>
      <c r="J65">
        <f>IFERROR((INDEX(DataR!$B$2:$K$522,$A65+1,$B$2)/INDEX(DataR!$B$2:$K$522,$A65+1,J$23))/(INDEX(DataR!$B$2:$K$522,$A65,$B$2)/INDEX(DataR!$B$2:$K$522,$A65,J$23))-1,0)</f>
        <v/>
      </c>
      <c r="L65">
        <f>C$20*C$21*C65</f>
        <v/>
      </c>
      <c r="M65">
        <f>D$20*D$21*D65</f>
        <v/>
      </c>
      <c r="N65">
        <f>E$20*E$21*E65</f>
        <v/>
      </c>
      <c r="O65">
        <f>F$20*F$21*F65</f>
        <v/>
      </c>
      <c r="P65">
        <f>G$20*G$21*G65</f>
        <v/>
      </c>
      <c r="Q65">
        <f>H$20*H$21*H65</f>
        <v/>
      </c>
      <c r="R65">
        <f>I$20*I$21*I65</f>
        <v/>
      </c>
      <c r="S65">
        <f>J$20*J$21*J65</f>
        <v/>
      </c>
      <c r="U65">
        <f>SUMPRODUCT($C$20:$J$20,$C$21:$J$21,$C65:$J65)</f>
        <v/>
      </c>
      <c r="V65">
        <f>SUMPRODUCT($C$20:$J$20,$C$22:$J$22,$C65:$J65)</f>
        <v/>
      </c>
      <c r="AB65">
        <f>IFERROR((INDEX(DataS!$B$2:$K$260,$A65+1,$B$2)/INDEX(DataS!$B$2:$K$260,$A65+1,AB$23))/(INDEX(DataS!$B$2:$K$260,$A65,$B$2)/INDEX(DataS!$B$2:$K$260,$A65,AB$23))-1,0)</f>
        <v/>
      </c>
      <c r="AC65">
        <f>IFERROR((INDEX(DataS!$B$2:$K$260,$A65+1,$B$2)/INDEX(DataS!$B$2:$K$260,$A65+1,AC$23))/(INDEX(DataS!$B$2:$K$260,$A65,$B$2)/INDEX(DataS!$B$2:$K$260,$A65,AC$23))-1,0)</f>
        <v/>
      </c>
      <c r="AD65">
        <f>IFERROR((INDEX(DataS!$B$2:$K$260,$A65+1,$B$2)/INDEX(DataS!$B$2:$K$260,$A65+1,AD$23))/(INDEX(DataS!$B$2:$K$260,$A65,$B$2)/INDEX(DataS!$B$2:$K$260,$A65,AD$23))-1,0)</f>
        <v/>
      </c>
      <c r="AE65">
        <f>IFERROR((INDEX(DataS!$B$2:$K$260,$A65+1,$B$2)/INDEX(DataS!$B$2:$K$260,$A65+1,AE$23))/(INDEX(DataS!$B$2:$K$260,$A65,$B$2)/INDEX(DataS!$B$2:$K$260,$A65,AE$23))-1,0)</f>
        <v/>
      </c>
      <c r="AF65">
        <f>IFERROR((INDEX(DataS!$B$2:$K$260,$A65+1,$B$2)/INDEX(DataS!$B$2:$K$260,$A65+1,AF$23))/(INDEX(DataS!$B$2:$K$260,$A65,$B$2)/INDEX(DataS!$B$2:$K$260,$A65,AF$23))-1,0)</f>
        <v/>
      </c>
      <c r="AG65">
        <f>IFERROR((INDEX(DataS!$B$2:$K$260,$A65+1,$B$2)/INDEX(DataS!$B$2:$K$260,$A65+1,AG$23))/(INDEX(DataS!$B$2:$K$260,$A65,$B$2)/INDEX(DataS!$B$2:$K$260,$A65,AG$23))-1,0)</f>
        <v/>
      </c>
      <c r="AH65">
        <f>IFERROR((INDEX(DataS!$B$2:$K$260,$A65+1,$B$2)/INDEX(DataS!$B$2:$K$260,$A65+1,AH$23))/(INDEX(DataS!$B$2:$K$260,$A65,$B$2)/INDEX(DataS!$B$2:$K$260,$A65,AH$23))-1,0)</f>
        <v/>
      </c>
      <c r="AI65">
        <f>IFERROR((INDEX(DataS!$B$2:$K$260,$A65+1,$B$2)/INDEX(DataS!$B$2:$K$260,$A65+1,AI$23))/(INDEX(DataS!$B$2:$K$260,$A65,$B$2)/INDEX(DataS!$B$2:$K$260,$A65,AI$23))-1,0)</f>
        <v/>
      </c>
      <c r="AK65">
        <f>SUMPRODUCT($C$20:$J$20,$C$21:$J$21,$AB65:$AI65)</f>
        <v/>
      </c>
    </row>
    <row r="66">
      <c r="A66" t="n">
        <v>37</v>
      </c>
      <c r="C66">
        <f>IFERROR((INDEX(DataR!$B$2:$K$522,$A66+1,$B$2)/INDEX(DataR!$B$2:$K$522,$A66+1,C$23))/(INDEX(DataR!$B$2:$K$522,$A66,$B$2)/INDEX(DataR!$B$2:$K$522,$A66,C$23))-1,0)</f>
        <v/>
      </c>
      <c r="D66">
        <f>IFERROR((INDEX(DataR!$B$2:$K$522,$A66+1,$B$2)/INDEX(DataR!$B$2:$K$522,$A66+1,D$23))/(INDEX(DataR!$B$2:$K$522,$A66,$B$2)/INDEX(DataR!$B$2:$K$522,$A66,D$23))-1,0)</f>
        <v/>
      </c>
      <c r="E66">
        <f>IFERROR((INDEX(DataR!$B$2:$K$522,$A66+1,$B$2)/INDEX(DataR!$B$2:$K$522,$A66+1,E$23))/(INDEX(DataR!$B$2:$K$522,$A66,$B$2)/INDEX(DataR!$B$2:$K$522,$A66,E$23))-1,0)</f>
        <v/>
      </c>
      <c r="F66">
        <f>IFERROR((INDEX(DataR!$B$2:$K$522,$A66+1,$B$2)/INDEX(DataR!$B$2:$K$522,$A66+1,F$23))/(INDEX(DataR!$B$2:$K$522,$A66,$B$2)/INDEX(DataR!$B$2:$K$522,$A66,F$23))-1,0)</f>
        <v/>
      </c>
      <c r="G66">
        <f>IFERROR((INDEX(DataR!$B$2:$K$522,$A66+1,$B$2)/INDEX(DataR!$B$2:$K$522,$A66+1,G$23))/(INDEX(DataR!$B$2:$K$522,$A66,$B$2)/INDEX(DataR!$B$2:$K$522,$A66,G$23))-1,0)</f>
        <v/>
      </c>
      <c r="H66">
        <f>IFERROR((INDEX(DataR!$B$2:$K$522,$A66+1,$B$2)/INDEX(DataR!$B$2:$K$522,$A66+1,H$23))/(INDEX(DataR!$B$2:$K$522,$A66,$B$2)/INDEX(DataR!$B$2:$K$522,$A66,H$23))-1,0)</f>
        <v/>
      </c>
      <c r="I66">
        <f>IFERROR((INDEX(DataR!$B$2:$K$522,$A66+1,$B$2)/INDEX(DataR!$B$2:$K$522,$A66+1,I$23))/(INDEX(DataR!$B$2:$K$522,$A66,$B$2)/INDEX(DataR!$B$2:$K$522,$A66,I$23))-1,0)</f>
        <v/>
      </c>
      <c r="J66">
        <f>IFERROR((INDEX(DataR!$B$2:$K$522,$A66+1,$B$2)/INDEX(DataR!$B$2:$K$522,$A66+1,J$23))/(INDEX(DataR!$B$2:$K$522,$A66,$B$2)/INDEX(DataR!$B$2:$K$522,$A66,J$23))-1,0)</f>
        <v/>
      </c>
      <c r="L66">
        <f>C$20*C$21*C66</f>
        <v/>
      </c>
      <c r="M66">
        <f>D$20*D$21*D66</f>
        <v/>
      </c>
      <c r="N66">
        <f>E$20*E$21*E66</f>
        <v/>
      </c>
      <c r="O66">
        <f>F$20*F$21*F66</f>
        <v/>
      </c>
      <c r="P66">
        <f>G$20*G$21*G66</f>
        <v/>
      </c>
      <c r="Q66">
        <f>H$20*H$21*H66</f>
        <v/>
      </c>
      <c r="R66">
        <f>I$20*I$21*I66</f>
        <v/>
      </c>
      <c r="S66">
        <f>J$20*J$21*J66</f>
        <v/>
      </c>
      <c r="U66">
        <f>SUMPRODUCT($C$20:$J$20,$C$21:$J$21,$C66:$J66)</f>
        <v/>
      </c>
      <c r="V66">
        <f>SUMPRODUCT($C$20:$J$20,$C$22:$J$22,$C66:$J66)</f>
        <v/>
      </c>
      <c r="AB66">
        <f>IFERROR((INDEX(DataS!$B$2:$K$260,$A66+1,$B$2)/INDEX(DataS!$B$2:$K$260,$A66+1,AB$23))/(INDEX(DataS!$B$2:$K$260,$A66,$B$2)/INDEX(DataS!$B$2:$K$260,$A66,AB$23))-1,0)</f>
        <v/>
      </c>
      <c r="AC66">
        <f>IFERROR((INDEX(DataS!$B$2:$K$260,$A66+1,$B$2)/INDEX(DataS!$B$2:$K$260,$A66+1,AC$23))/(INDEX(DataS!$B$2:$K$260,$A66,$B$2)/INDEX(DataS!$B$2:$K$260,$A66,AC$23))-1,0)</f>
        <v/>
      </c>
      <c r="AD66">
        <f>IFERROR((INDEX(DataS!$B$2:$K$260,$A66+1,$B$2)/INDEX(DataS!$B$2:$K$260,$A66+1,AD$23))/(INDEX(DataS!$B$2:$K$260,$A66,$B$2)/INDEX(DataS!$B$2:$K$260,$A66,AD$23))-1,0)</f>
        <v/>
      </c>
      <c r="AE66">
        <f>IFERROR((INDEX(DataS!$B$2:$K$260,$A66+1,$B$2)/INDEX(DataS!$B$2:$K$260,$A66+1,AE$23))/(INDEX(DataS!$B$2:$K$260,$A66,$B$2)/INDEX(DataS!$B$2:$K$260,$A66,AE$23))-1,0)</f>
        <v/>
      </c>
      <c r="AF66">
        <f>IFERROR((INDEX(DataS!$B$2:$K$260,$A66+1,$B$2)/INDEX(DataS!$B$2:$K$260,$A66+1,AF$23))/(INDEX(DataS!$B$2:$K$260,$A66,$B$2)/INDEX(DataS!$B$2:$K$260,$A66,AF$23))-1,0)</f>
        <v/>
      </c>
      <c r="AG66">
        <f>IFERROR((INDEX(DataS!$B$2:$K$260,$A66+1,$B$2)/INDEX(DataS!$B$2:$K$260,$A66+1,AG$23))/(INDEX(DataS!$B$2:$K$260,$A66,$B$2)/INDEX(DataS!$B$2:$K$260,$A66,AG$23))-1,0)</f>
        <v/>
      </c>
      <c r="AH66">
        <f>IFERROR((INDEX(DataS!$B$2:$K$260,$A66+1,$B$2)/INDEX(DataS!$B$2:$K$260,$A66+1,AH$23))/(INDEX(DataS!$B$2:$K$260,$A66,$B$2)/INDEX(DataS!$B$2:$K$260,$A66,AH$23))-1,0)</f>
        <v/>
      </c>
      <c r="AI66">
        <f>IFERROR((INDEX(DataS!$B$2:$K$260,$A66+1,$B$2)/INDEX(DataS!$B$2:$K$260,$A66+1,AI$23))/(INDEX(DataS!$B$2:$K$260,$A66,$B$2)/INDEX(DataS!$B$2:$K$260,$A66,AI$23))-1,0)</f>
        <v/>
      </c>
      <c r="AK66">
        <f>SUMPRODUCT($C$20:$J$20,$C$21:$J$21,$AB66:$AI66)</f>
        <v/>
      </c>
    </row>
    <row r="67">
      <c r="A67" t="n">
        <v>38</v>
      </c>
      <c r="C67">
        <f>IFERROR((INDEX(DataR!$B$2:$K$522,$A67+1,$B$2)/INDEX(DataR!$B$2:$K$522,$A67+1,C$23))/(INDEX(DataR!$B$2:$K$522,$A67,$B$2)/INDEX(DataR!$B$2:$K$522,$A67,C$23))-1,0)</f>
        <v/>
      </c>
      <c r="D67">
        <f>IFERROR((INDEX(DataR!$B$2:$K$522,$A67+1,$B$2)/INDEX(DataR!$B$2:$K$522,$A67+1,D$23))/(INDEX(DataR!$B$2:$K$522,$A67,$B$2)/INDEX(DataR!$B$2:$K$522,$A67,D$23))-1,0)</f>
        <v/>
      </c>
      <c r="E67">
        <f>IFERROR((INDEX(DataR!$B$2:$K$522,$A67+1,$B$2)/INDEX(DataR!$B$2:$K$522,$A67+1,E$23))/(INDEX(DataR!$B$2:$K$522,$A67,$B$2)/INDEX(DataR!$B$2:$K$522,$A67,E$23))-1,0)</f>
        <v/>
      </c>
      <c r="F67">
        <f>IFERROR((INDEX(DataR!$B$2:$K$522,$A67+1,$B$2)/INDEX(DataR!$B$2:$K$522,$A67+1,F$23))/(INDEX(DataR!$B$2:$K$522,$A67,$B$2)/INDEX(DataR!$B$2:$K$522,$A67,F$23))-1,0)</f>
        <v/>
      </c>
      <c r="G67">
        <f>IFERROR((INDEX(DataR!$B$2:$K$522,$A67+1,$B$2)/INDEX(DataR!$B$2:$K$522,$A67+1,G$23))/(INDEX(DataR!$B$2:$K$522,$A67,$B$2)/INDEX(DataR!$B$2:$K$522,$A67,G$23))-1,0)</f>
        <v/>
      </c>
      <c r="H67">
        <f>IFERROR((INDEX(DataR!$B$2:$K$522,$A67+1,$B$2)/INDEX(DataR!$B$2:$K$522,$A67+1,H$23))/(INDEX(DataR!$B$2:$K$522,$A67,$B$2)/INDEX(DataR!$B$2:$K$522,$A67,H$23))-1,0)</f>
        <v/>
      </c>
      <c r="I67">
        <f>IFERROR((INDEX(DataR!$B$2:$K$522,$A67+1,$B$2)/INDEX(DataR!$B$2:$K$522,$A67+1,I$23))/(INDEX(DataR!$B$2:$K$522,$A67,$B$2)/INDEX(DataR!$B$2:$K$522,$A67,I$23))-1,0)</f>
        <v/>
      </c>
      <c r="J67">
        <f>IFERROR((INDEX(DataR!$B$2:$K$522,$A67+1,$B$2)/INDEX(DataR!$B$2:$K$522,$A67+1,J$23))/(INDEX(DataR!$B$2:$K$522,$A67,$B$2)/INDEX(DataR!$B$2:$K$522,$A67,J$23))-1,0)</f>
        <v/>
      </c>
      <c r="L67">
        <f>C$20*C$21*C67</f>
        <v/>
      </c>
      <c r="M67">
        <f>D$20*D$21*D67</f>
        <v/>
      </c>
      <c r="N67">
        <f>E$20*E$21*E67</f>
        <v/>
      </c>
      <c r="O67">
        <f>F$20*F$21*F67</f>
        <v/>
      </c>
      <c r="P67">
        <f>G$20*G$21*G67</f>
        <v/>
      </c>
      <c r="Q67">
        <f>H$20*H$21*H67</f>
        <v/>
      </c>
      <c r="R67">
        <f>I$20*I$21*I67</f>
        <v/>
      </c>
      <c r="S67">
        <f>J$20*J$21*J67</f>
        <v/>
      </c>
      <c r="U67">
        <f>SUMPRODUCT($C$20:$J$20,$C$21:$J$21,$C67:$J67)</f>
        <v/>
      </c>
      <c r="V67">
        <f>SUMPRODUCT($C$20:$J$20,$C$22:$J$22,$C67:$J67)</f>
        <v/>
      </c>
      <c r="AB67">
        <f>IFERROR((INDEX(DataS!$B$2:$K$260,$A67+1,$B$2)/INDEX(DataS!$B$2:$K$260,$A67+1,AB$23))/(INDEX(DataS!$B$2:$K$260,$A67,$B$2)/INDEX(DataS!$B$2:$K$260,$A67,AB$23))-1,0)</f>
        <v/>
      </c>
      <c r="AC67">
        <f>IFERROR((INDEX(DataS!$B$2:$K$260,$A67+1,$B$2)/INDEX(DataS!$B$2:$K$260,$A67+1,AC$23))/(INDEX(DataS!$B$2:$K$260,$A67,$B$2)/INDEX(DataS!$B$2:$K$260,$A67,AC$23))-1,0)</f>
        <v/>
      </c>
      <c r="AD67">
        <f>IFERROR((INDEX(DataS!$B$2:$K$260,$A67+1,$B$2)/INDEX(DataS!$B$2:$K$260,$A67+1,AD$23))/(INDEX(DataS!$B$2:$K$260,$A67,$B$2)/INDEX(DataS!$B$2:$K$260,$A67,AD$23))-1,0)</f>
        <v/>
      </c>
      <c r="AE67">
        <f>IFERROR((INDEX(DataS!$B$2:$K$260,$A67+1,$B$2)/INDEX(DataS!$B$2:$K$260,$A67+1,AE$23))/(INDEX(DataS!$B$2:$K$260,$A67,$B$2)/INDEX(DataS!$B$2:$K$260,$A67,AE$23))-1,0)</f>
        <v/>
      </c>
      <c r="AF67">
        <f>IFERROR((INDEX(DataS!$B$2:$K$260,$A67+1,$B$2)/INDEX(DataS!$B$2:$K$260,$A67+1,AF$23))/(INDEX(DataS!$B$2:$K$260,$A67,$B$2)/INDEX(DataS!$B$2:$K$260,$A67,AF$23))-1,0)</f>
        <v/>
      </c>
      <c r="AG67">
        <f>IFERROR((INDEX(DataS!$B$2:$K$260,$A67+1,$B$2)/INDEX(DataS!$B$2:$K$260,$A67+1,AG$23))/(INDEX(DataS!$B$2:$K$260,$A67,$B$2)/INDEX(DataS!$B$2:$K$260,$A67,AG$23))-1,0)</f>
        <v/>
      </c>
      <c r="AH67">
        <f>IFERROR((INDEX(DataS!$B$2:$K$260,$A67+1,$B$2)/INDEX(DataS!$B$2:$K$260,$A67+1,AH$23))/(INDEX(DataS!$B$2:$K$260,$A67,$B$2)/INDEX(DataS!$B$2:$K$260,$A67,AH$23))-1,0)</f>
        <v/>
      </c>
      <c r="AI67">
        <f>IFERROR((INDEX(DataS!$B$2:$K$260,$A67+1,$B$2)/INDEX(DataS!$B$2:$K$260,$A67+1,AI$23))/(INDEX(DataS!$B$2:$K$260,$A67,$B$2)/INDEX(DataS!$B$2:$K$260,$A67,AI$23))-1,0)</f>
        <v/>
      </c>
      <c r="AK67">
        <f>SUMPRODUCT($C$20:$J$20,$C$21:$J$21,$AB67:$AI67)</f>
        <v/>
      </c>
    </row>
    <row r="68">
      <c r="A68" t="n">
        <v>39</v>
      </c>
      <c r="C68">
        <f>IFERROR((INDEX(DataR!$B$2:$K$522,$A68+1,$B$2)/INDEX(DataR!$B$2:$K$522,$A68+1,C$23))/(INDEX(DataR!$B$2:$K$522,$A68,$B$2)/INDEX(DataR!$B$2:$K$522,$A68,C$23))-1,0)</f>
        <v/>
      </c>
      <c r="D68">
        <f>IFERROR((INDEX(DataR!$B$2:$K$522,$A68+1,$B$2)/INDEX(DataR!$B$2:$K$522,$A68+1,D$23))/(INDEX(DataR!$B$2:$K$522,$A68,$B$2)/INDEX(DataR!$B$2:$K$522,$A68,D$23))-1,0)</f>
        <v/>
      </c>
      <c r="E68">
        <f>IFERROR((INDEX(DataR!$B$2:$K$522,$A68+1,$B$2)/INDEX(DataR!$B$2:$K$522,$A68+1,E$23))/(INDEX(DataR!$B$2:$K$522,$A68,$B$2)/INDEX(DataR!$B$2:$K$522,$A68,E$23))-1,0)</f>
        <v/>
      </c>
      <c r="F68">
        <f>IFERROR((INDEX(DataR!$B$2:$K$522,$A68+1,$B$2)/INDEX(DataR!$B$2:$K$522,$A68+1,F$23))/(INDEX(DataR!$B$2:$K$522,$A68,$B$2)/INDEX(DataR!$B$2:$K$522,$A68,F$23))-1,0)</f>
        <v/>
      </c>
      <c r="G68">
        <f>IFERROR((INDEX(DataR!$B$2:$K$522,$A68+1,$B$2)/INDEX(DataR!$B$2:$K$522,$A68+1,G$23))/(INDEX(DataR!$B$2:$K$522,$A68,$B$2)/INDEX(DataR!$B$2:$K$522,$A68,G$23))-1,0)</f>
        <v/>
      </c>
      <c r="H68">
        <f>IFERROR((INDEX(DataR!$B$2:$K$522,$A68+1,$B$2)/INDEX(DataR!$B$2:$K$522,$A68+1,H$23))/(INDEX(DataR!$B$2:$K$522,$A68,$B$2)/INDEX(DataR!$B$2:$K$522,$A68,H$23))-1,0)</f>
        <v/>
      </c>
      <c r="I68">
        <f>IFERROR((INDEX(DataR!$B$2:$K$522,$A68+1,$B$2)/INDEX(DataR!$B$2:$K$522,$A68+1,I$23))/(INDEX(DataR!$B$2:$K$522,$A68,$B$2)/INDEX(DataR!$B$2:$K$522,$A68,I$23))-1,0)</f>
        <v/>
      </c>
      <c r="J68">
        <f>IFERROR((INDEX(DataR!$B$2:$K$522,$A68+1,$B$2)/INDEX(DataR!$B$2:$K$522,$A68+1,J$23))/(INDEX(DataR!$B$2:$K$522,$A68,$B$2)/INDEX(DataR!$B$2:$K$522,$A68,J$23))-1,0)</f>
        <v/>
      </c>
      <c r="L68">
        <f>C$20*C$21*C68</f>
        <v/>
      </c>
      <c r="M68">
        <f>D$20*D$21*D68</f>
        <v/>
      </c>
      <c r="N68">
        <f>E$20*E$21*E68</f>
        <v/>
      </c>
      <c r="O68">
        <f>F$20*F$21*F68</f>
        <v/>
      </c>
      <c r="P68">
        <f>G$20*G$21*G68</f>
        <v/>
      </c>
      <c r="Q68">
        <f>H$20*H$21*H68</f>
        <v/>
      </c>
      <c r="R68">
        <f>I$20*I$21*I68</f>
        <v/>
      </c>
      <c r="S68">
        <f>J$20*J$21*J68</f>
        <v/>
      </c>
      <c r="U68">
        <f>SUMPRODUCT($C$20:$J$20,$C$21:$J$21,$C68:$J68)</f>
        <v/>
      </c>
      <c r="V68">
        <f>SUMPRODUCT($C$20:$J$20,$C$22:$J$22,$C68:$J68)</f>
        <v/>
      </c>
      <c r="AB68">
        <f>IFERROR((INDEX(DataS!$B$2:$K$260,$A68+1,$B$2)/INDEX(DataS!$B$2:$K$260,$A68+1,AB$23))/(INDEX(DataS!$B$2:$K$260,$A68,$B$2)/INDEX(DataS!$B$2:$K$260,$A68,AB$23))-1,0)</f>
        <v/>
      </c>
      <c r="AC68">
        <f>IFERROR((INDEX(DataS!$B$2:$K$260,$A68+1,$B$2)/INDEX(DataS!$B$2:$K$260,$A68+1,AC$23))/(INDEX(DataS!$B$2:$K$260,$A68,$B$2)/INDEX(DataS!$B$2:$K$260,$A68,AC$23))-1,0)</f>
        <v/>
      </c>
      <c r="AD68">
        <f>IFERROR((INDEX(DataS!$B$2:$K$260,$A68+1,$B$2)/INDEX(DataS!$B$2:$K$260,$A68+1,AD$23))/(INDEX(DataS!$B$2:$K$260,$A68,$B$2)/INDEX(DataS!$B$2:$K$260,$A68,AD$23))-1,0)</f>
        <v/>
      </c>
      <c r="AE68">
        <f>IFERROR((INDEX(DataS!$B$2:$K$260,$A68+1,$B$2)/INDEX(DataS!$B$2:$K$260,$A68+1,AE$23))/(INDEX(DataS!$B$2:$K$260,$A68,$B$2)/INDEX(DataS!$B$2:$K$260,$A68,AE$23))-1,0)</f>
        <v/>
      </c>
      <c r="AF68">
        <f>IFERROR((INDEX(DataS!$B$2:$K$260,$A68+1,$B$2)/INDEX(DataS!$B$2:$K$260,$A68+1,AF$23))/(INDEX(DataS!$B$2:$K$260,$A68,$B$2)/INDEX(DataS!$B$2:$K$260,$A68,AF$23))-1,0)</f>
        <v/>
      </c>
      <c r="AG68">
        <f>IFERROR((INDEX(DataS!$B$2:$K$260,$A68+1,$B$2)/INDEX(DataS!$B$2:$K$260,$A68+1,AG$23))/(INDEX(DataS!$B$2:$K$260,$A68,$B$2)/INDEX(DataS!$B$2:$K$260,$A68,AG$23))-1,0)</f>
        <v/>
      </c>
      <c r="AH68">
        <f>IFERROR((INDEX(DataS!$B$2:$K$260,$A68+1,$B$2)/INDEX(DataS!$B$2:$K$260,$A68+1,AH$23))/(INDEX(DataS!$B$2:$K$260,$A68,$B$2)/INDEX(DataS!$B$2:$K$260,$A68,AH$23))-1,0)</f>
        <v/>
      </c>
      <c r="AI68">
        <f>IFERROR((INDEX(DataS!$B$2:$K$260,$A68+1,$B$2)/INDEX(DataS!$B$2:$K$260,$A68+1,AI$23))/(INDEX(DataS!$B$2:$K$260,$A68,$B$2)/INDEX(DataS!$B$2:$K$260,$A68,AI$23))-1,0)</f>
        <v/>
      </c>
      <c r="AK68">
        <f>SUMPRODUCT($C$20:$J$20,$C$21:$J$21,$AB68:$AI68)</f>
        <v/>
      </c>
    </row>
    <row r="69">
      <c r="A69" t="n">
        <v>40</v>
      </c>
      <c r="C69">
        <f>IFERROR((INDEX(DataR!$B$2:$K$522,$A69+1,$B$2)/INDEX(DataR!$B$2:$K$522,$A69+1,C$23))/(INDEX(DataR!$B$2:$K$522,$A69,$B$2)/INDEX(DataR!$B$2:$K$522,$A69,C$23))-1,0)</f>
        <v/>
      </c>
      <c r="D69">
        <f>IFERROR((INDEX(DataR!$B$2:$K$522,$A69+1,$B$2)/INDEX(DataR!$B$2:$K$522,$A69+1,D$23))/(INDEX(DataR!$B$2:$K$522,$A69,$B$2)/INDEX(DataR!$B$2:$K$522,$A69,D$23))-1,0)</f>
        <v/>
      </c>
      <c r="E69">
        <f>IFERROR((INDEX(DataR!$B$2:$K$522,$A69+1,$B$2)/INDEX(DataR!$B$2:$K$522,$A69+1,E$23))/(INDEX(DataR!$B$2:$K$522,$A69,$B$2)/INDEX(DataR!$B$2:$K$522,$A69,E$23))-1,0)</f>
        <v/>
      </c>
      <c r="F69">
        <f>IFERROR((INDEX(DataR!$B$2:$K$522,$A69+1,$B$2)/INDEX(DataR!$B$2:$K$522,$A69+1,F$23))/(INDEX(DataR!$B$2:$K$522,$A69,$B$2)/INDEX(DataR!$B$2:$K$522,$A69,F$23))-1,0)</f>
        <v/>
      </c>
      <c r="G69">
        <f>IFERROR((INDEX(DataR!$B$2:$K$522,$A69+1,$B$2)/INDEX(DataR!$B$2:$K$522,$A69+1,G$23))/(INDEX(DataR!$B$2:$K$522,$A69,$B$2)/INDEX(DataR!$B$2:$K$522,$A69,G$23))-1,0)</f>
        <v/>
      </c>
      <c r="H69">
        <f>IFERROR((INDEX(DataR!$B$2:$K$522,$A69+1,$B$2)/INDEX(DataR!$B$2:$K$522,$A69+1,H$23))/(INDEX(DataR!$B$2:$K$522,$A69,$B$2)/INDEX(DataR!$B$2:$K$522,$A69,H$23))-1,0)</f>
        <v/>
      </c>
      <c r="I69">
        <f>IFERROR((INDEX(DataR!$B$2:$K$522,$A69+1,$B$2)/INDEX(DataR!$B$2:$K$522,$A69+1,I$23))/(INDEX(DataR!$B$2:$K$522,$A69,$B$2)/INDEX(DataR!$B$2:$K$522,$A69,I$23))-1,0)</f>
        <v/>
      </c>
      <c r="J69">
        <f>IFERROR((INDEX(DataR!$B$2:$K$522,$A69+1,$B$2)/INDEX(DataR!$B$2:$K$522,$A69+1,J$23))/(INDEX(DataR!$B$2:$K$522,$A69,$B$2)/INDEX(DataR!$B$2:$K$522,$A69,J$23))-1,0)</f>
        <v/>
      </c>
      <c r="L69">
        <f>C$20*C$21*C69</f>
        <v/>
      </c>
      <c r="M69">
        <f>D$20*D$21*D69</f>
        <v/>
      </c>
      <c r="N69">
        <f>E$20*E$21*E69</f>
        <v/>
      </c>
      <c r="O69">
        <f>F$20*F$21*F69</f>
        <v/>
      </c>
      <c r="P69">
        <f>G$20*G$21*G69</f>
        <v/>
      </c>
      <c r="Q69">
        <f>H$20*H$21*H69</f>
        <v/>
      </c>
      <c r="R69">
        <f>I$20*I$21*I69</f>
        <v/>
      </c>
      <c r="S69">
        <f>J$20*J$21*J69</f>
        <v/>
      </c>
      <c r="U69">
        <f>SUMPRODUCT($C$20:$J$20,$C$21:$J$21,$C69:$J69)</f>
        <v/>
      </c>
      <c r="V69">
        <f>SUMPRODUCT($C$20:$J$20,$C$22:$J$22,$C69:$J69)</f>
        <v/>
      </c>
      <c r="AB69">
        <f>IFERROR((INDEX(DataS!$B$2:$K$260,$A69+1,$B$2)/INDEX(DataS!$B$2:$K$260,$A69+1,AB$23))/(INDEX(DataS!$B$2:$K$260,$A69,$B$2)/INDEX(DataS!$B$2:$K$260,$A69,AB$23))-1,0)</f>
        <v/>
      </c>
      <c r="AC69">
        <f>IFERROR((INDEX(DataS!$B$2:$K$260,$A69+1,$B$2)/INDEX(DataS!$B$2:$K$260,$A69+1,AC$23))/(INDEX(DataS!$B$2:$K$260,$A69,$B$2)/INDEX(DataS!$B$2:$K$260,$A69,AC$23))-1,0)</f>
        <v/>
      </c>
      <c r="AD69">
        <f>IFERROR((INDEX(DataS!$B$2:$K$260,$A69+1,$B$2)/INDEX(DataS!$B$2:$K$260,$A69+1,AD$23))/(INDEX(DataS!$B$2:$K$260,$A69,$B$2)/INDEX(DataS!$B$2:$K$260,$A69,AD$23))-1,0)</f>
        <v/>
      </c>
      <c r="AE69">
        <f>IFERROR((INDEX(DataS!$B$2:$K$260,$A69+1,$B$2)/INDEX(DataS!$B$2:$K$260,$A69+1,AE$23))/(INDEX(DataS!$B$2:$K$260,$A69,$B$2)/INDEX(DataS!$B$2:$K$260,$A69,AE$23))-1,0)</f>
        <v/>
      </c>
      <c r="AF69">
        <f>IFERROR((INDEX(DataS!$B$2:$K$260,$A69+1,$B$2)/INDEX(DataS!$B$2:$K$260,$A69+1,AF$23))/(INDEX(DataS!$B$2:$K$260,$A69,$B$2)/INDEX(DataS!$B$2:$K$260,$A69,AF$23))-1,0)</f>
        <v/>
      </c>
      <c r="AG69">
        <f>IFERROR((INDEX(DataS!$B$2:$K$260,$A69+1,$B$2)/INDEX(DataS!$B$2:$K$260,$A69+1,AG$23))/(INDEX(DataS!$B$2:$K$260,$A69,$B$2)/INDEX(DataS!$B$2:$K$260,$A69,AG$23))-1,0)</f>
        <v/>
      </c>
      <c r="AH69">
        <f>IFERROR((INDEX(DataS!$B$2:$K$260,$A69+1,$B$2)/INDEX(DataS!$B$2:$K$260,$A69+1,AH$23))/(INDEX(DataS!$B$2:$K$260,$A69,$B$2)/INDEX(DataS!$B$2:$K$260,$A69,AH$23))-1,0)</f>
        <v/>
      </c>
      <c r="AI69">
        <f>IFERROR((INDEX(DataS!$B$2:$K$260,$A69+1,$B$2)/INDEX(DataS!$B$2:$K$260,$A69+1,AI$23))/(INDEX(DataS!$B$2:$K$260,$A69,$B$2)/INDEX(DataS!$B$2:$K$260,$A69,AI$23))-1,0)</f>
        <v/>
      </c>
      <c r="AK69">
        <f>SUMPRODUCT($C$20:$J$20,$C$21:$J$21,$AB69:$AI69)</f>
        <v/>
      </c>
    </row>
    <row r="70">
      <c r="A70" t="n">
        <v>41</v>
      </c>
      <c r="C70">
        <f>IFERROR((INDEX(DataR!$B$2:$K$522,$A70+1,$B$2)/INDEX(DataR!$B$2:$K$522,$A70+1,C$23))/(INDEX(DataR!$B$2:$K$522,$A70,$B$2)/INDEX(DataR!$B$2:$K$522,$A70,C$23))-1,0)</f>
        <v/>
      </c>
      <c r="D70">
        <f>IFERROR((INDEX(DataR!$B$2:$K$522,$A70+1,$B$2)/INDEX(DataR!$B$2:$K$522,$A70+1,D$23))/(INDEX(DataR!$B$2:$K$522,$A70,$B$2)/INDEX(DataR!$B$2:$K$522,$A70,D$23))-1,0)</f>
        <v/>
      </c>
      <c r="E70">
        <f>IFERROR((INDEX(DataR!$B$2:$K$522,$A70+1,$B$2)/INDEX(DataR!$B$2:$K$522,$A70+1,E$23))/(INDEX(DataR!$B$2:$K$522,$A70,$B$2)/INDEX(DataR!$B$2:$K$522,$A70,E$23))-1,0)</f>
        <v/>
      </c>
      <c r="F70">
        <f>IFERROR((INDEX(DataR!$B$2:$K$522,$A70+1,$B$2)/INDEX(DataR!$B$2:$K$522,$A70+1,F$23))/(INDEX(DataR!$B$2:$K$522,$A70,$B$2)/INDEX(DataR!$B$2:$K$522,$A70,F$23))-1,0)</f>
        <v/>
      </c>
      <c r="G70">
        <f>IFERROR((INDEX(DataR!$B$2:$K$522,$A70+1,$B$2)/INDEX(DataR!$B$2:$K$522,$A70+1,G$23))/(INDEX(DataR!$B$2:$K$522,$A70,$B$2)/INDEX(DataR!$B$2:$K$522,$A70,G$23))-1,0)</f>
        <v/>
      </c>
      <c r="H70">
        <f>IFERROR((INDEX(DataR!$B$2:$K$522,$A70+1,$B$2)/INDEX(DataR!$B$2:$K$522,$A70+1,H$23))/(INDEX(DataR!$B$2:$K$522,$A70,$B$2)/INDEX(DataR!$B$2:$K$522,$A70,H$23))-1,0)</f>
        <v/>
      </c>
      <c r="I70">
        <f>IFERROR((INDEX(DataR!$B$2:$K$522,$A70+1,$B$2)/INDEX(DataR!$B$2:$K$522,$A70+1,I$23))/(INDEX(DataR!$B$2:$K$522,$A70,$B$2)/INDEX(DataR!$B$2:$K$522,$A70,I$23))-1,0)</f>
        <v/>
      </c>
      <c r="J70">
        <f>IFERROR((INDEX(DataR!$B$2:$K$522,$A70+1,$B$2)/INDEX(DataR!$B$2:$K$522,$A70+1,J$23))/(INDEX(DataR!$B$2:$K$522,$A70,$B$2)/INDEX(DataR!$B$2:$K$522,$A70,J$23))-1,0)</f>
        <v/>
      </c>
      <c r="L70">
        <f>C$20*C$21*C70</f>
        <v/>
      </c>
      <c r="M70">
        <f>D$20*D$21*D70</f>
        <v/>
      </c>
      <c r="N70">
        <f>E$20*E$21*E70</f>
        <v/>
      </c>
      <c r="O70">
        <f>F$20*F$21*F70</f>
        <v/>
      </c>
      <c r="P70">
        <f>G$20*G$21*G70</f>
        <v/>
      </c>
      <c r="Q70">
        <f>H$20*H$21*H70</f>
        <v/>
      </c>
      <c r="R70">
        <f>I$20*I$21*I70</f>
        <v/>
      </c>
      <c r="S70">
        <f>J$20*J$21*J70</f>
        <v/>
      </c>
      <c r="U70">
        <f>SUMPRODUCT($C$20:$J$20,$C$21:$J$21,$C70:$J70)</f>
        <v/>
      </c>
      <c r="V70">
        <f>SUMPRODUCT($C$20:$J$20,$C$22:$J$22,$C70:$J70)</f>
        <v/>
      </c>
      <c r="AB70">
        <f>IFERROR((INDEX(DataS!$B$2:$K$260,$A70+1,$B$2)/INDEX(DataS!$B$2:$K$260,$A70+1,AB$23))/(INDEX(DataS!$B$2:$K$260,$A70,$B$2)/INDEX(DataS!$B$2:$K$260,$A70,AB$23))-1,0)</f>
        <v/>
      </c>
      <c r="AC70">
        <f>IFERROR((INDEX(DataS!$B$2:$K$260,$A70+1,$B$2)/INDEX(DataS!$B$2:$K$260,$A70+1,AC$23))/(INDEX(DataS!$B$2:$K$260,$A70,$B$2)/INDEX(DataS!$B$2:$K$260,$A70,AC$23))-1,0)</f>
        <v/>
      </c>
      <c r="AD70">
        <f>IFERROR((INDEX(DataS!$B$2:$K$260,$A70+1,$B$2)/INDEX(DataS!$B$2:$K$260,$A70+1,AD$23))/(INDEX(DataS!$B$2:$K$260,$A70,$B$2)/INDEX(DataS!$B$2:$K$260,$A70,AD$23))-1,0)</f>
        <v/>
      </c>
      <c r="AE70">
        <f>IFERROR((INDEX(DataS!$B$2:$K$260,$A70+1,$B$2)/INDEX(DataS!$B$2:$K$260,$A70+1,AE$23))/(INDEX(DataS!$B$2:$K$260,$A70,$B$2)/INDEX(DataS!$B$2:$K$260,$A70,AE$23))-1,0)</f>
        <v/>
      </c>
      <c r="AF70">
        <f>IFERROR((INDEX(DataS!$B$2:$K$260,$A70+1,$B$2)/INDEX(DataS!$B$2:$K$260,$A70+1,AF$23))/(INDEX(DataS!$B$2:$K$260,$A70,$B$2)/INDEX(DataS!$B$2:$K$260,$A70,AF$23))-1,0)</f>
        <v/>
      </c>
      <c r="AG70">
        <f>IFERROR((INDEX(DataS!$B$2:$K$260,$A70+1,$B$2)/INDEX(DataS!$B$2:$K$260,$A70+1,AG$23))/(INDEX(DataS!$B$2:$K$260,$A70,$B$2)/INDEX(DataS!$B$2:$K$260,$A70,AG$23))-1,0)</f>
        <v/>
      </c>
      <c r="AH70">
        <f>IFERROR((INDEX(DataS!$B$2:$K$260,$A70+1,$B$2)/INDEX(DataS!$B$2:$K$260,$A70+1,AH$23))/(INDEX(DataS!$B$2:$K$260,$A70,$B$2)/INDEX(DataS!$B$2:$K$260,$A70,AH$23))-1,0)</f>
        <v/>
      </c>
      <c r="AI70">
        <f>IFERROR((INDEX(DataS!$B$2:$K$260,$A70+1,$B$2)/INDEX(DataS!$B$2:$K$260,$A70+1,AI$23))/(INDEX(DataS!$B$2:$K$260,$A70,$B$2)/INDEX(DataS!$B$2:$K$260,$A70,AI$23))-1,0)</f>
        <v/>
      </c>
      <c r="AK70">
        <f>SUMPRODUCT($C$20:$J$20,$C$21:$J$21,$AB70:$AI70)</f>
        <v/>
      </c>
    </row>
    <row r="71">
      <c r="A71" t="n">
        <v>42</v>
      </c>
      <c r="C71">
        <f>IFERROR((INDEX(DataR!$B$2:$K$522,$A71+1,$B$2)/INDEX(DataR!$B$2:$K$522,$A71+1,C$23))/(INDEX(DataR!$B$2:$K$522,$A71,$B$2)/INDEX(DataR!$B$2:$K$522,$A71,C$23))-1,0)</f>
        <v/>
      </c>
      <c r="D71">
        <f>IFERROR((INDEX(DataR!$B$2:$K$522,$A71+1,$B$2)/INDEX(DataR!$B$2:$K$522,$A71+1,D$23))/(INDEX(DataR!$B$2:$K$522,$A71,$B$2)/INDEX(DataR!$B$2:$K$522,$A71,D$23))-1,0)</f>
        <v/>
      </c>
      <c r="E71">
        <f>IFERROR((INDEX(DataR!$B$2:$K$522,$A71+1,$B$2)/INDEX(DataR!$B$2:$K$522,$A71+1,E$23))/(INDEX(DataR!$B$2:$K$522,$A71,$B$2)/INDEX(DataR!$B$2:$K$522,$A71,E$23))-1,0)</f>
        <v/>
      </c>
      <c r="F71">
        <f>IFERROR((INDEX(DataR!$B$2:$K$522,$A71+1,$B$2)/INDEX(DataR!$B$2:$K$522,$A71+1,F$23))/(INDEX(DataR!$B$2:$K$522,$A71,$B$2)/INDEX(DataR!$B$2:$K$522,$A71,F$23))-1,0)</f>
        <v/>
      </c>
      <c r="G71">
        <f>IFERROR((INDEX(DataR!$B$2:$K$522,$A71+1,$B$2)/INDEX(DataR!$B$2:$K$522,$A71+1,G$23))/(INDEX(DataR!$B$2:$K$522,$A71,$B$2)/INDEX(DataR!$B$2:$K$522,$A71,G$23))-1,0)</f>
        <v/>
      </c>
      <c r="H71">
        <f>IFERROR((INDEX(DataR!$B$2:$K$522,$A71+1,$B$2)/INDEX(DataR!$B$2:$K$522,$A71+1,H$23))/(INDEX(DataR!$B$2:$K$522,$A71,$B$2)/INDEX(DataR!$B$2:$K$522,$A71,H$23))-1,0)</f>
        <v/>
      </c>
      <c r="I71">
        <f>IFERROR((INDEX(DataR!$B$2:$K$522,$A71+1,$B$2)/INDEX(DataR!$B$2:$K$522,$A71+1,I$23))/(INDEX(DataR!$B$2:$K$522,$A71,$B$2)/INDEX(DataR!$B$2:$K$522,$A71,I$23))-1,0)</f>
        <v/>
      </c>
      <c r="J71">
        <f>IFERROR((INDEX(DataR!$B$2:$K$522,$A71+1,$B$2)/INDEX(DataR!$B$2:$K$522,$A71+1,J$23))/(INDEX(DataR!$B$2:$K$522,$A71,$B$2)/INDEX(DataR!$B$2:$K$522,$A71,J$23))-1,0)</f>
        <v/>
      </c>
      <c r="L71">
        <f>C$20*C$21*C71</f>
        <v/>
      </c>
      <c r="M71">
        <f>D$20*D$21*D71</f>
        <v/>
      </c>
      <c r="N71">
        <f>E$20*E$21*E71</f>
        <v/>
      </c>
      <c r="O71">
        <f>F$20*F$21*F71</f>
        <v/>
      </c>
      <c r="P71">
        <f>G$20*G$21*G71</f>
        <v/>
      </c>
      <c r="Q71">
        <f>H$20*H$21*H71</f>
        <v/>
      </c>
      <c r="R71">
        <f>I$20*I$21*I71</f>
        <v/>
      </c>
      <c r="S71">
        <f>J$20*J$21*J71</f>
        <v/>
      </c>
      <c r="U71">
        <f>SUMPRODUCT($C$20:$J$20,$C$21:$J$21,$C71:$J71)</f>
        <v/>
      </c>
      <c r="V71">
        <f>SUMPRODUCT($C$20:$J$20,$C$22:$J$22,$C71:$J71)</f>
        <v/>
      </c>
      <c r="AB71">
        <f>IFERROR((INDEX(DataS!$B$2:$K$260,$A71+1,$B$2)/INDEX(DataS!$B$2:$K$260,$A71+1,AB$23))/(INDEX(DataS!$B$2:$K$260,$A71,$B$2)/INDEX(DataS!$B$2:$K$260,$A71,AB$23))-1,0)</f>
        <v/>
      </c>
      <c r="AC71">
        <f>IFERROR((INDEX(DataS!$B$2:$K$260,$A71+1,$B$2)/INDEX(DataS!$B$2:$K$260,$A71+1,AC$23))/(INDEX(DataS!$B$2:$K$260,$A71,$B$2)/INDEX(DataS!$B$2:$K$260,$A71,AC$23))-1,0)</f>
        <v/>
      </c>
      <c r="AD71">
        <f>IFERROR((INDEX(DataS!$B$2:$K$260,$A71+1,$B$2)/INDEX(DataS!$B$2:$K$260,$A71+1,AD$23))/(INDEX(DataS!$B$2:$K$260,$A71,$B$2)/INDEX(DataS!$B$2:$K$260,$A71,AD$23))-1,0)</f>
        <v/>
      </c>
      <c r="AE71">
        <f>IFERROR((INDEX(DataS!$B$2:$K$260,$A71+1,$B$2)/INDEX(DataS!$B$2:$K$260,$A71+1,AE$23))/(INDEX(DataS!$B$2:$K$260,$A71,$B$2)/INDEX(DataS!$B$2:$K$260,$A71,AE$23))-1,0)</f>
        <v/>
      </c>
      <c r="AF71">
        <f>IFERROR((INDEX(DataS!$B$2:$K$260,$A71+1,$B$2)/INDEX(DataS!$B$2:$K$260,$A71+1,AF$23))/(INDEX(DataS!$B$2:$K$260,$A71,$B$2)/INDEX(DataS!$B$2:$K$260,$A71,AF$23))-1,0)</f>
        <v/>
      </c>
      <c r="AG71">
        <f>IFERROR((INDEX(DataS!$B$2:$K$260,$A71+1,$B$2)/INDEX(DataS!$B$2:$K$260,$A71+1,AG$23))/(INDEX(DataS!$B$2:$K$260,$A71,$B$2)/INDEX(DataS!$B$2:$K$260,$A71,AG$23))-1,0)</f>
        <v/>
      </c>
      <c r="AH71">
        <f>IFERROR((INDEX(DataS!$B$2:$K$260,$A71+1,$B$2)/INDEX(DataS!$B$2:$K$260,$A71+1,AH$23))/(INDEX(DataS!$B$2:$K$260,$A71,$B$2)/INDEX(DataS!$B$2:$K$260,$A71,AH$23))-1,0)</f>
        <v/>
      </c>
      <c r="AI71">
        <f>IFERROR((INDEX(DataS!$B$2:$K$260,$A71+1,$B$2)/INDEX(DataS!$B$2:$K$260,$A71+1,AI$23))/(INDEX(DataS!$B$2:$K$260,$A71,$B$2)/INDEX(DataS!$B$2:$K$260,$A71,AI$23))-1,0)</f>
        <v/>
      </c>
      <c r="AK71">
        <f>SUMPRODUCT($C$20:$J$20,$C$21:$J$21,$AB71:$AI71)</f>
        <v/>
      </c>
    </row>
    <row r="72">
      <c r="A72" t="n">
        <v>43</v>
      </c>
      <c r="C72">
        <f>IFERROR((INDEX(DataR!$B$2:$K$522,$A72+1,$B$2)/INDEX(DataR!$B$2:$K$522,$A72+1,C$23))/(INDEX(DataR!$B$2:$K$522,$A72,$B$2)/INDEX(DataR!$B$2:$K$522,$A72,C$23))-1,0)</f>
        <v/>
      </c>
      <c r="D72">
        <f>IFERROR((INDEX(DataR!$B$2:$K$522,$A72+1,$B$2)/INDEX(DataR!$B$2:$K$522,$A72+1,D$23))/(INDEX(DataR!$B$2:$K$522,$A72,$B$2)/INDEX(DataR!$B$2:$K$522,$A72,D$23))-1,0)</f>
        <v/>
      </c>
      <c r="E72">
        <f>IFERROR((INDEX(DataR!$B$2:$K$522,$A72+1,$B$2)/INDEX(DataR!$B$2:$K$522,$A72+1,E$23))/(INDEX(DataR!$B$2:$K$522,$A72,$B$2)/INDEX(DataR!$B$2:$K$522,$A72,E$23))-1,0)</f>
        <v/>
      </c>
      <c r="F72">
        <f>IFERROR((INDEX(DataR!$B$2:$K$522,$A72+1,$B$2)/INDEX(DataR!$B$2:$K$522,$A72+1,F$23))/(INDEX(DataR!$B$2:$K$522,$A72,$B$2)/INDEX(DataR!$B$2:$K$522,$A72,F$23))-1,0)</f>
        <v/>
      </c>
      <c r="G72">
        <f>IFERROR((INDEX(DataR!$B$2:$K$522,$A72+1,$B$2)/INDEX(DataR!$B$2:$K$522,$A72+1,G$23))/(INDEX(DataR!$B$2:$K$522,$A72,$B$2)/INDEX(DataR!$B$2:$K$522,$A72,G$23))-1,0)</f>
        <v/>
      </c>
      <c r="H72">
        <f>IFERROR((INDEX(DataR!$B$2:$K$522,$A72+1,$B$2)/INDEX(DataR!$B$2:$K$522,$A72+1,H$23))/(INDEX(DataR!$B$2:$K$522,$A72,$B$2)/INDEX(DataR!$B$2:$K$522,$A72,H$23))-1,0)</f>
        <v/>
      </c>
      <c r="I72">
        <f>IFERROR((INDEX(DataR!$B$2:$K$522,$A72+1,$B$2)/INDEX(DataR!$B$2:$K$522,$A72+1,I$23))/(INDEX(DataR!$B$2:$K$522,$A72,$B$2)/INDEX(DataR!$B$2:$K$522,$A72,I$23))-1,0)</f>
        <v/>
      </c>
      <c r="J72">
        <f>IFERROR((INDEX(DataR!$B$2:$K$522,$A72+1,$B$2)/INDEX(DataR!$B$2:$K$522,$A72+1,J$23))/(INDEX(DataR!$B$2:$K$522,$A72,$B$2)/INDEX(DataR!$B$2:$K$522,$A72,J$23))-1,0)</f>
        <v/>
      </c>
      <c r="L72">
        <f>C$20*C$21*C72</f>
        <v/>
      </c>
      <c r="M72">
        <f>D$20*D$21*D72</f>
        <v/>
      </c>
      <c r="N72">
        <f>E$20*E$21*E72</f>
        <v/>
      </c>
      <c r="O72">
        <f>F$20*F$21*F72</f>
        <v/>
      </c>
      <c r="P72">
        <f>G$20*G$21*G72</f>
        <v/>
      </c>
      <c r="Q72">
        <f>H$20*H$21*H72</f>
        <v/>
      </c>
      <c r="R72">
        <f>I$20*I$21*I72</f>
        <v/>
      </c>
      <c r="S72">
        <f>J$20*J$21*J72</f>
        <v/>
      </c>
      <c r="U72">
        <f>SUMPRODUCT($C$20:$J$20,$C$21:$J$21,$C72:$J72)</f>
        <v/>
      </c>
      <c r="V72">
        <f>SUMPRODUCT($C$20:$J$20,$C$22:$J$22,$C72:$J72)</f>
        <v/>
      </c>
      <c r="AB72">
        <f>IFERROR((INDEX(DataS!$B$2:$K$260,$A72+1,$B$2)/INDEX(DataS!$B$2:$K$260,$A72+1,AB$23))/(INDEX(DataS!$B$2:$K$260,$A72,$B$2)/INDEX(DataS!$B$2:$K$260,$A72,AB$23))-1,0)</f>
        <v/>
      </c>
      <c r="AC72">
        <f>IFERROR((INDEX(DataS!$B$2:$K$260,$A72+1,$B$2)/INDEX(DataS!$B$2:$K$260,$A72+1,AC$23))/(INDEX(DataS!$B$2:$K$260,$A72,$B$2)/INDEX(DataS!$B$2:$K$260,$A72,AC$23))-1,0)</f>
        <v/>
      </c>
      <c r="AD72">
        <f>IFERROR((INDEX(DataS!$B$2:$K$260,$A72+1,$B$2)/INDEX(DataS!$B$2:$K$260,$A72+1,AD$23))/(INDEX(DataS!$B$2:$K$260,$A72,$B$2)/INDEX(DataS!$B$2:$K$260,$A72,AD$23))-1,0)</f>
        <v/>
      </c>
      <c r="AE72">
        <f>IFERROR((INDEX(DataS!$B$2:$K$260,$A72+1,$B$2)/INDEX(DataS!$B$2:$K$260,$A72+1,AE$23))/(INDEX(DataS!$B$2:$K$260,$A72,$B$2)/INDEX(DataS!$B$2:$K$260,$A72,AE$23))-1,0)</f>
        <v/>
      </c>
      <c r="AF72">
        <f>IFERROR((INDEX(DataS!$B$2:$K$260,$A72+1,$B$2)/INDEX(DataS!$B$2:$K$260,$A72+1,AF$23))/(INDEX(DataS!$B$2:$K$260,$A72,$B$2)/INDEX(DataS!$B$2:$K$260,$A72,AF$23))-1,0)</f>
        <v/>
      </c>
      <c r="AG72">
        <f>IFERROR((INDEX(DataS!$B$2:$K$260,$A72+1,$B$2)/INDEX(DataS!$B$2:$K$260,$A72+1,AG$23))/(INDEX(DataS!$B$2:$K$260,$A72,$B$2)/INDEX(DataS!$B$2:$K$260,$A72,AG$23))-1,0)</f>
        <v/>
      </c>
      <c r="AH72">
        <f>IFERROR((INDEX(DataS!$B$2:$K$260,$A72+1,$B$2)/INDEX(DataS!$B$2:$K$260,$A72+1,AH$23))/(INDEX(DataS!$B$2:$K$260,$A72,$B$2)/INDEX(DataS!$B$2:$K$260,$A72,AH$23))-1,0)</f>
        <v/>
      </c>
      <c r="AI72">
        <f>IFERROR((INDEX(DataS!$B$2:$K$260,$A72+1,$B$2)/INDEX(DataS!$B$2:$K$260,$A72+1,AI$23))/(INDEX(DataS!$B$2:$K$260,$A72,$B$2)/INDEX(DataS!$B$2:$K$260,$A72,AI$23))-1,0)</f>
        <v/>
      </c>
      <c r="AK72">
        <f>SUMPRODUCT($C$20:$J$20,$C$21:$J$21,$AB72:$AI72)</f>
        <v/>
      </c>
    </row>
    <row r="73">
      <c r="A73" t="n">
        <v>44</v>
      </c>
      <c r="C73">
        <f>IFERROR((INDEX(DataR!$B$2:$K$522,$A73+1,$B$2)/INDEX(DataR!$B$2:$K$522,$A73+1,C$23))/(INDEX(DataR!$B$2:$K$522,$A73,$B$2)/INDEX(DataR!$B$2:$K$522,$A73,C$23))-1,0)</f>
        <v/>
      </c>
      <c r="D73">
        <f>IFERROR((INDEX(DataR!$B$2:$K$522,$A73+1,$B$2)/INDEX(DataR!$B$2:$K$522,$A73+1,D$23))/(INDEX(DataR!$B$2:$K$522,$A73,$B$2)/INDEX(DataR!$B$2:$K$522,$A73,D$23))-1,0)</f>
        <v/>
      </c>
      <c r="E73">
        <f>IFERROR((INDEX(DataR!$B$2:$K$522,$A73+1,$B$2)/INDEX(DataR!$B$2:$K$522,$A73+1,E$23))/(INDEX(DataR!$B$2:$K$522,$A73,$B$2)/INDEX(DataR!$B$2:$K$522,$A73,E$23))-1,0)</f>
        <v/>
      </c>
      <c r="F73">
        <f>IFERROR((INDEX(DataR!$B$2:$K$522,$A73+1,$B$2)/INDEX(DataR!$B$2:$K$522,$A73+1,F$23))/(INDEX(DataR!$B$2:$K$522,$A73,$B$2)/INDEX(DataR!$B$2:$K$522,$A73,F$23))-1,0)</f>
        <v/>
      </c>
      <c r="G73">
        <f>IFERROR((INDEX(DataR!$B$2:$K$522,$A73+1,$B$2)/INDEX(DataR!$B$2:$K$522,$A73+1,G$23))/(INDEX(DataR!$B$2:$K$522,$A73,$B$2)/INDEX(DataR!$B$2:$K$522,$A73,G$23))-1,0)</f>
        <v/>
      </c>
      <c r="H73">
        <f>IFERROR((INDEX(DataR!$B$2:$K$522,$A73+1,$B$2)/INDEX(DataR!$B$2:$K$522,$A73+1,H$23))/(INDEX(DataR!$B$2:$K$522,$A73,$B$2)/INDEX(DataR!$B$2:$K$522,$A73,H$23))-1,0)</f>
        <v/>
      </c>
      <c r="I73">
        <f>IFERROR((INDEX(DataR!$B$2:$K$522,$A73+1,$B$2)/INDEX(DataR!$B$2:$K$522,$A73+1,I$23))/(INDEX(DataR!$B$2:$K$522,$A73,$B$2)/INDEX(DataR!$B$2:$K$522,$A73,I$23))-1,0)</f>
        <v/>
      </c>
      <c r="J73">
        <f>IFERROR((INDEX(DataR!$B$2:$K$522,$A73+1,$B$2)/INDEX(DataR!$B$2:$K$522,$A73+1,J$23))/(INDEX(DataR!$B$2:$K$522,$A73,$B$2)/INDEX(DataR!$B$2:$K$522,$A73,J$23))-1,0)</f>
        <v/>
      </c>
      <c r="L73">
        <f>C$20*C$21*C73</f>
        <v/>
      </c>
      <c r="M73">
        <f>D$20*D$21*D73</f>
        <v/>
      </c>
      <c r="N73">
        <f>E$20*E$21*E73</f>
        <v/>
      </c>
      <c r="O73">
        <f>F$20*F$21*F73</f>
        <v/>
      </c>
      <c r="P73">
        <f>G$20*G$21*G73</f>
        <v/>
      </c>
      <c r="Q73">
        <f>H$20*H$21*H73</f>
        <v/>
      </c>
      <c r="R73">
        <f>I$20*I$21*I73</f>
        <v/>
      </c>
      <c r="S73">
        <f>J$20*J$21*J73</f>
        <v/>
      </c>
      <c r="U73">
        <f>SUMPRODUCT($C$20:$J$20,$C$21:$J$21,$C73:$J73)</f>
        <v/>
      </c>
      <c r="V73">
        <f>SUMPRODUCT($C$20:$J$20,$C$22:$J$22,$C73:$J73)</f>
        <v/>
      </c>
      <c r="AB73">
        <f>IFERROR((INDEX(DataS!$B$2:$K$260,$A73+1,$B$2)/INDEX(DataS!$B$2:$K$260,$A73+1,AB$23))/(INDEX(DataS!$B$2:$K$260,$A73,$B$2)/INDEX(DataS!$B$2:$K$260,$A73,AB$23))-1,0)</f>
        <v/>
      </c>
      <c r="AC73">
        <f>IFERROR((INDEX(DataS!$B$2:$K$260,$A73+1,$B$2)/INDEX(DataS!$B$2:$K$260,$A73+1,AC$23))/(INDEX(DataS!$B$2:$K$260,$A73,$B$2)/INDEX(DataS!$B$2:$K$260,$A73,AC$23))-1,0)</f>
        <v/>
      </c>
      <c r="AD73">
        <f>IFERROR((INDEX(DataS!$B$2:$K$260,$A73+1,$B$2)/INDEX(DataS!$B$2:$K$260,$A73+1,AD$23))/(INDEX(DataS!$B$2:$K$260,$A73,$B$2)/INDEX(DataS!$B$2:$K$260,$A73,AD$23))-1,0)</f>
        <v/>
      </c>
      <c r="AE73">
        <f>IFERROR((INDEX(DataS!$B$2:$K$260,$A73+1,$B$2)/INDEX(DataS!$B$2:$K$260,$A73+1,AE$23))/(INDEX(DataS!$B$2:$K$260,$A73,$B$2)/INDEX(DataS!$B$2:$K$260,$A73,AE$23))-1,0)</f>
        <v/>
      </c>
      <c r="AF73">
        <f>IFERROR((INDEX(DataS!$B$2:$K$260,$A73+1,$B$2)/INDEX(DataS!$B$2:$K$260,$A73+1,AF$23))/(INDEX(DataS!$B$2:$K$260,$A73,$B$2)/INDEX(DataS!$B$2:$K$260,$A73,AF$23))-1,0)</f>
        <v/>
      </c>
      <c r="AG73">
        <f>IFERROR((INDEX(DataS!$B$2:$K$260,$A73+1,$B$2)/INDEX(DataS!$B$2:$K$260,$A73+1,AG$23))/(INDEX(DataS!$B$2:$K$260,$A73,$B$2)/INDEX(DataS!$B$2:$K$260,$A73,AG$23))-1,0)</f>
        <v/>
      </c>
      <c r="AH73">
        <f>IFERROR((INDEX(DataS!$B$2:$K$260,$A73+1,$B$2)/INDEX(DataS!$B$2:$K$260,$A73+1,AH$23))/(INDEX(DataS!$B$2:$K$260,$A73,$B$2)/INDEX(DataS!$B$2:$K$260,$A73,AH$23))-1,0)</f>
        <v/>
      </c>
      <c r="AI73">
        <f>IFERROR((INDEX(DataS!$B$2:$K$260,$A73+1,$B$2)/INDEX(DataS!$B$2:$K$260,$A73+1,AI$23))/(INDEX(DataS!$B$2:$K$260,$A73,$B$2)/INDEX(DataS!$B$2:$K$260,$A73,AI$23))-1,0)</f>
        <v/>
      </c>
      <c r="AK73">
        <f>SUMPRODUCT($C$20:$J$20,$C$21:$J$21,$AB73:$AI73)</f>
        <v/>
      </c>
    </row>
    <row r="74">
      <c r="A74" t="n">
        <v>45</v>
      </c>
      <c r="C74">
        <f>IFERROR((INDEX(DataR!$B$2:$K$522,$A74+1,$B$2)/INDEX(DataR!$B$2:$K$522,$A74+1,C$23))/(INDEX(DataR!$B$2:$K$522,$A74,$B$2)/INDEX(DataR!$B$2:$K$522,$A74,C$23))-1,0)</f>
        <v/>
      </c>
      <c r="D74">
        <f>IFERROR((INDEX(DataR!$B$2:$K$522,$A74+1,$B$2)/INDEX(DataR!$B$2:$K$522,$A74+1,D$23))/(INDEX(DataR!$B$2:$K$522,$A74,$B$2)/INDEX(DataR!$B$2:$K$522,$A74,D$23))-1,0)</f>
        <v/>
      </c>
      <c r="E74">
        <f>IFERROR((INDEX(DataR!$B$2:$K$522,$A74+1,$B$2)/INDEX(DataR!$B$2:$K$522,$A74+1,E$23))/(INDEX(DataR!$B$2:$K$522,$A74,$B$2)/INDEX(DataR!$B$2:$K$522,$A74,E$23))-1,0)</f>
        <v/>
      </c>
      <c r="F74">
        <f>IFERROR((INDEX(DataR!$B$2:$K$522,$A74+1,$B$2)/INDEX(DataR!$B$2:$K$522,$A74+1,F$23))/(INDEX(DataR!$B$2:$K$522,$A74,$B$2)/INDEX(DataR!$B$2:$K$522,$A74,F$23))-1,0)</f>
        <v/>
      </c>
      <c r="G74">
        <f>IFERROR((INDEX(DataR!$B$2:$K$522,$A74+1,$B$2)/INDEX(DataR!$B$2:$K$522,$A74+1,G$23))/(INDEX(DataR!$B$2:$K$522,$A74,$B$2)/INDEX(DataR!$B$2:$K$522,$A74,G$23))-1,0)</f>
        <v/>
      </c>
      <c r="H74">
        <f>IFERROR((INDEX(DataR!$B$2:$K$522,$A74+1,$B$2)/INDEX(DataR!$B$2:$K$522,$A74+1,H$23))/(INDEX(DataR!$B$2:$K$522,$A74,$B$2)/INDEX(DataR!$B$2:$K$522,$A74,H$23))-1,0)</f>
        <v/>
      </c>
      <c r="I74">
        <f>IFERROR((INDEX(DataR!$B$2:$K$522,$A74+1,$B$2)/INDEX(DataR!$B$2:$K$522,$A74+1,I$23))/(INDEX(DataR!$B$2:$K$522,$A74,$B$2)/INDEX(DataR!$B$2:$K$522,$A74,I$23))-1,0)</f>
        <v/>
      </c>
      <c r="J74">
        <f>IFERROR((INDEX(DataR!$B$2:$K$522,$A74+1,$B$2)/INDEX(DataR!$B$2:$K$522,$A74+1,J$23))/(INDEX(DataR!$B$2:$K$522,$A74,$B$2)/INDEX(DataR!$B$2:$K$522,$A74,J$23))-1,0)</f>
        <v/>
      </c>
      <c r="L74">
        <f>C$20*C$21*C74</f>
        <v/>
      </c>
      <c r="M74">
        <f>D$20*D$21*D74</f>
        <v/>
      </c>
      <c r="N74">
        <f>E$20*E$21*E74</f>
        <v/>
      </c>
      <c r="O74">
        <f>F$20*F$21*F74</f>
        <v/>
      </c>
      <c r="P74">
        <f>G$20*G$21*G74</f>
        <v/>
      </c>
      <c r="Q74">
        <f>H$20*H$21*H74</f>
        <v/>
      </c>
      <c r="R74">
        <f>I$20*I$21*I74</f>
        <v/>
      </c>
      <c r="S74">
        <f>J$20*J$21*J74</f>
        <v/>
      </c>
      <c r="U74">
        <f>SUMPRODUCT($C$20:$J$20,$C$21:$J$21,$C74:$J74)</f>
        <v/>
      </c>
      <c r="V74">
        <f>SUMPRODUCT($C$20:$J$20,$C$22:$J$22,$C74:$J74)</f>
        <v/>
      </c>
      <c r="AB74">
        <f>IFERROR((INDEX(DataS!$B$2:$K$260,$A74+1,$B$2)/INDEX(DataS!$B$2:$K$260,$A74+1,AB$23))/(INDEX(DataS!$B$2:$K$260,$A74,$B$2)/INDEX(DataS!$B$2:$K$260,$A74,AB$23))-1,0)</f>
        <v/>
      </c>
      <c r="AC74">
        <f>IFERROR((INDEX(DataS!$B$2:$K$260,$A74+1,$B$2)/INDEX(DataS!$B$2:$K$260,$A74+1,AC$23))/(INDEX(DataS!$B$2:$K$260,$A74,$B$2)/INDEX(DataS!$B$2:$K$260,$A74,AC$23))-1,0)</f>
        <v/>
      </c>
      <c r="AD74">
        <f>IFERROR((INDEX(DataS!$B$2:$K$260,$A74+1,$B$2)/INDEX(DataS!$B$2:$K$260,$A74+1,AD$23))/(INDEX(DataS!$B$2:$K$260,$A74,$B$2)/INDEX(DataS!$B$2:$K$260,$A74,AD$23))-1,0)</f>
        <v/>
      </c>
      <c r="AE74">
        <f>IFERROR((INDEX(DataS!$B$2:$K$260,$A74+1,$B$2)/INDEX(DataS!$B$2:$K$260,$A74+1,AE$23))/(INDEX(DataS!$B$2:$K$260,$A74,$B$2)/INDEX(DataS!$B$2:$K$260,$A74,AE$23))-1,0)</f>
        <v/>
      </c>
      <c r="AF74">
        <f>IFERROR((INDEX(DataS!$B$2:$K$260,$A74+1,$B$2)/INDEX(DataS!$B$2:$K$260,$A74+1,AF$23))/(INDEX(DataS!$B$2:$K$260,$A74,$B$2)/INDEX(DataS!$B$2:$K$260,$A74,AF$23))-1,0)</f>
        <v/>
      </c>
      <c r="AG74">
        <f>IFERROR((INDEX(DataS!$B$2:$K$260,$A74+1,$B$2)/INDEX(DataS!$B$2:$K$260,$A74+1,AG$23))/(INDEX(DataS!$B$2:$K$260,$A74,$B$2)/INDEX(DataS!$B$2:$K$260,$A74,AG$23))-1,0)</f>
        <v/>
      </c>
      <c r="AH74">
        <f>IFERROR((INDEX(DataS!$B$2:$K$260,$A74+1,$B$2)/INDEX(DataS!$B$2:$K$260,$A74+1,AH$23))/(INDEX(DataS!$B$2:$K$260,$A74,$B$2)/INDEX(DataS!$B$2:$K$260,$A74,AH$23))-1,0)</f>
        <v/>
      </c>
      <c r="AI74">
        <f>IFERROR((INDEX(DataS!$B$2:$K$260,$A74+1,$B$2)/INDEX(DataS!$B$2:$K$260,$A74+1,AI$23))/(INDEX(DataS!$B$2:$K$260,$A74,$B$2)/INDEX(DataS!$B$2:$K$260,$A74,AI$23))-1,0)</f>
        <v/>
      </c>
      <c r="AK74">
        <f>SUMPRODUCT($C$20:$J$20,$C$21:$J$21,$AB74:$AI74)</f>
        <v/>
      </c>
    </row>
    <row r="75">
      <c r="A75" t="n">
        <v>46</v>
      </c>
      <c r="C75">
        <f>IFERROR((INDEX(DataR!$B$2:$K$522,$A75+1,$B$2)/INDEX(DataR!$B$2:$K$522,$A75+1,C$23))/(INDEX(DataR!$B$2:$K$522,$A75,$B$2)/INDEX(DataR!$B$2:$K$522,$A75,C$23))-1,0)</f>
        <v/>
      </c>
      <c r="D75">
        <f>IFERROR((INDEX(DataR!$B$2:$K$522,$A75+1,$B$2)/INDEX(DataR!$B$2:$K$522,$A75+1,D$23))/(INDEX(DataR!$B$2:$K$522,$A75,$B$2)/INDEX(DataR!$B$2:$K$522,$A75,D$23))-1,0)</f>
        <v/>
      </c>
      <c r="E75">
        <f>IFERROR((INDEX(DataR!$B$2:$K$522,$A75+1,$B$2)/INDEX(DataR!$B$2:$K$522,$A75+1,E$23))/(INDEX(DataR!$B$2:$K$522,$A75,$B$2)/INDEX(DataR!$B$2:$K$522,$A75,E$23))-1,0)</f>
        <v/>
      </c>
      <c r="F75">
        <f>IFERROR((INDEX(DataR!$B$2:$K$522,$A75+1,$B$2)/INDEX(DataR!$B$2:$K$522,$A75+1,F$23))/(INDEX(DataR!$B$2:$K$522,$A75,$B$2)/INDEX(DataR!$B$2:$K$522,$A75,F$23))-1,0)</f>
        <v/>
      </c>
      <c r="G75">
        <f>IFERROR((INDEX(DataR!$B$2:$K$522,$A75+1,$B$2)/INDEX(DataR!$B$2:$K$522,$A75+1,G$23))/(INDEX(DataR!$B$2:$K$522,$A75,$B$2)/INDEX(DataR!$B$2:$K$522,$A75,G$23))-1,0)</f>
        <v/>
      </c>
      <c r="H75">
        <f>IFERROR((INDEX(DataR!$B$2:$K$522,$A75+1,$B$2)/INDEX(DataR!$B$2:$K$522,$A75+1,H$23))/(INDEX(DataR!$B$2:$K$522,$A75,$B$2)/INDEX(DataR!$B$2:$K$522,$A75,H$23))-1,0)</f>
        <v/>
      </c>
      <c r="I75">
        <f>IFERROR((INDEX(DataR!$B$2:$K$522,$A75+1,$B$2)/INDEX(DataR!$B$2:$K$522,$A75+1,I$23))/(INDEX(DataR!$B$2:$K$522,$A75,$B$2)/INDEX(DataR!$B$2:$K$522,$A75,I$23))-1,0)</f>
        <v/>
      </c>
      <c r="J75">
        <f>IFERROR((INDEX(DataR!$B$2:$K$522,$A75+1,$B$2)/INDEX(DataR!$B$2:$K$522,$A75+1,J$23))/(INDEX(DataR!$B$2:$K$522,$A75,$B$2)/INDEX(DataR!$B$2:$K$522,$A75,J$23))-1,0)</f>
        <v/>
      </c>
      <c r="L75">
        <f>C$20*C$21*C75</f>
        <v/>
      </c>
      <c r="M75">
        <f>D$20*D$21*D75</f>
        <v/>
      </c>
      <c r="N75">
        <f>E$20*E$21*E75</f>
        <v/>
      </c>
      <c r="O75">
        <f>F$20*F$21*F75</f>
        <v/>
      </c>
      <c r="P75">
        <f>G$20*G$21*G75</f>
        <v/>
      </c>
      <c r="Q75">
        <f>H$20*H$21*H75</f>
        <v/>
      </c>
      <c r="R75">
        <f>I$20*I$21*I75</f>
        <v/>
      </c>
      <c r="S75">
        <f>J$20*J$21*J75</f>
        <v/>
      </c>
      <c r="U75">
        <f>SUMPRODUCT($C$20:$J$20,$C$21:$J$21,$C75:$J75)</f>
        <v/>
      </c>
      <c r="V75">
        <f>SUMPRODUCT($C$20:$J$20,$C$22:$J$22,$C75:$J75)</f>
        <v/>
      </c>
      <c r="AB75">
        <f>IFERROR((INDEX(DataS!$B$2:$K$260,$A75+1,$B$2)/INDEX(DataS!$B$2:$K$260,$A75+1,AB$23))/(INDEX(DataS!$B$2:$K$260,$A75,$B$2)/INDEX(DataS!$B$2:$K$260,$A75,AB$23))-1,0)</f>
        <v/>
      </c>
      <c r="AC75">
        <f>IFERROR((INDEX(DataS!$B$2:$K$260,$A75+1,$B$2)/INDEX(DataS!$B$2:$K$260,$A75+1,AC$23))/(INDEX(DataS!$B$2:$K$260,$A75,$B$2)/INDEX(DataS!$B$2:$K$260,$A75,AC$23))-1,0)</f>
        <v/>
      </c>
      <c r="AD75">
        <f>IFERROR((INDEX(DataS!$B$2:$K$260,$A75+1,$B$2)/INDEX(DataS!$B$2:$K$260,$A75+1,AD$23))/(INDEX(DataS!$B$2:$K$260,$A75,$B$2)/INDEX(DataS!$B$2:$K$260,$A75,AD$23))-1,0)</f>
        <v/>
      </c>
      <c r="AE75">
        <f>IFERROR((INDEX(DataS!$B$2:$K$260,$A75+1,$B$2)/INDEX(DataS!$B$2:$K$260,$A75+1,AE$23))/(INDEX(DataS!$B$2:$K$260,$A75,$B$2)/INDEX(DataS!$B$2:$K$260,$A75,AE$23))-1,0)</f>
        <v/>
      </c>
      <c r="AF75">
        <f>IFERROR((INDEX(DataS!$B$2:$K$260,$A75+1,$B$2)/INDEX(DataS!$B$2:$K$260,$A75+1,AF$23))/(INDEX(DataS!$B$2:$K$260,$A75,$B$2)/INDEX(DataS!$B$2:$K$260,$A75,AF$23))-1,0)</f>
        <v/>
      </c>
      <c r="AG75">
        <f>IFERROR((INDEX(DataS!$B$2:$K$260,$A75+1,$B$2)/INDEX(DataS!$B$2:$K$260,$A75+1,AG$23))/(INDEX(DataS!$B$2:$K$260,$A75,$B$2)/INDEX(DataS!$B$2:$K$260,$A75,AG$23))-1,0)</f>
        <v/>
      </c>
      <c r="AH75">
        <f>IFERROR((INDEX(DataS!$B$2:$K$260,$A75+1,$B$2)/INDEX(DataS!$B$2:$K$260,$A75+1,AH$23))/(INDEX(DataS!$B$2:$K$260,$A75,$B$2)/INDEX(DataS!$B$2:$K$260,$A75,AH$23))-1,0)</f>
        <v/>
      </c>
      <c r="AI75">
        <f>IFERROR((INDEX(DataS!$B$2:$K$260,$A75+1,$B$2)/INDEX(DataS!$B$2:$K$260,$A75+1,AI$23))/(INDEX(DataS!$B$2:$K$260,$A75,$B$2)/INDEX(DataS!$B$2:$K$260,$A75,AI$23))-1,0)</f>
        <v/>
      </c>
      <c r="AK75">
        <f>SUMPRODUCT($C$20:$J$20,$C$21:$J$21,$AB75:$AI75)</f>
        <v/>
      </c>
    </row>
    <row r="76">
      <c r="A76" t="n">
        <v>47</v>
      </c>
      <c r="C76">
        <f>IFERROR((INDEX(DataR!$B$2:$K$522,$A76+1,$B$2)/INDEX(DataR!$B$2:$K$522,$A76+1,C$23))/(INDEX(DataR!$B$2:$K$522,$A76,$B$2)/INDEX(DataR!$B$2:$K$522,$A76,C$23))-1,0)</f>
        <v/>
      </c>
      <c r="D76">
        <f>IFERROR((INDEX(DataR!$B$2:$K$522,$A76+1,$B$2)/INDEX(DataR!$B$2:$K$522,$A76+1,D$23))/(INDEX(DataR!$B$2:$K$522,$A76,$B$2)/INDEX(DataR!$B$2:$K$522,$A76,D$23))-1,0)</f>
        <v/>
      </c>
      <c r="E76">
        <f>IFERROR((INDEX(DataR!$B$2:$K$522,$A76+1,$B$2)/INDEX(DataR!$B$2:$K$522,$A76+1,E$23))/(INDEX(DataR!$B$2:$K$522,$A76,$B$2)/INDEX(DataR!$B$2:$K$522,$A76,E$23))-1,0)</f>
        <v/>
      </c>
      <c r="F76">
        <f>IFERROR((INDEX(DataR!$B$2:$K$522,$A76+1,$B$2)/INDEX(DataR!$B$2:$K$522,$A76+1,F$23))/(INDEX(DataR!$B$2:$K$522,$A76,$B$2)/INDEX(DataR!$B$2:$K$522,$A76,F$23))-1,0)</f>
        <v/>
      </c>
      <c r="G76">
        <f>IFERROR((INDEX(DataR!$B$2:$K$522,$A76+1,$B$2)/INDEX(DataR!$B$2:$K$522,$A76+1,G$23))/(INDEX(DataR!$B$2:$K$522,$A76,$B$2)/INDEX(DataR!$B$2:$K$522,$A76,G$23))-1,0)</f>
        <v/>
      </c>
      <c r="H76">
        <f>IFERROR((INDEX(DataR!$B$2:$K$522,$A76+1,$B$2)/INDEX(DataR!$B$2:$K$522,$A76+1,H$23))/(INDEX(DataR!$B$2:$K$522,$A76,$B$2)/INDEX(DataR!$B$2:$K$522,$A76,H$23))-1,0)</f>
        <v/>
      </c>
      <c r="I76">
        <f>IFERROR((INDEX(DataR!$B$2:$K$522,$A76+1,$B$2)/INDEX(DataR!$B$2:$K$522,$A76+1,I$23))/(INDEX(DataR!$B$2:$K$522,$A76,$B$2)/INDEX(DataR!$B$2:$K$522,$A76,I$23))-1,0)</f>
        <v/>
      </c>
      <c r="J76">
        <f>IFERROR((INDEX(DataR!$B$2:$K$522,$A76+1,$B$2)/INDEX(DataR!$B$2:$K$522,$A76+1,J$23))/(INDEX(DataR!$B$2:$K$522,$A76,$B$2)/INDEX(DataR!$B$2:$K$522,$A76,J$23))-1,0)</f>
        <v/>
      </c>
      <c r="L76">
        <f>C$20*C$21*C76</f>
        <v/>
      </c>
      <c r="M76">
        <f>D$20*D$21*D76</f>
        <v/>
      </c>
      <c r="N76">
        <f>E$20*E$21*E76</f>
        <v/>
      </c>
      <c r="O76">
        <f>F$20*F$21*F76</f>
        <v/>
      </c>
      <c r="P76">
        <f>G$20*G$21*G76</f>
        <v/>
      </c>
      <c r="Q76">
        <f>H$20*H$21*H76</f>
        <v/>
      </c>
      <c r="R76">
        <f>I$20*I$21*I76</f>
        <v/>
      </c>
      <c r="S76">
        <f>J$20*J$21*J76</f>
        <v/>
      </c>
      <c r="U76">
        <f>SUMPRODUCT($C$20:$J$20,$C$21:$J$21,$C76:$J76)</f>
        <v/>
      </c>
      <c r="V76">
        <f>SUMPRODUCT($C$20:$J$20,$C$22:$J$22,$C76:$J76)</f>
        <v/>
      </c>
      <c r="AB76">
        <f>IFERROR((INDEX(DataS!$B$2:$K$260,$A76+1,$B$2)/INDEX(DataS!$B$2:$K$260,$A76+1,AB$23))/(INDEX(DataS!$B$2:$K$260,$A76,$B$2)/INDEX(DataS!$B$2:$K$260,$A76,AB$23))-1,0)</f>
        <v/>
      </c>
      <c r="AC76">
        <f>IFERROR((INDEX(DataS!$B$2:$K$260,$A76+1,$B$2)/INDEX(DataS!$B$2:$K$260,$A76+1,AC$23))/(INDEX(DataS!$B$2:$K$260,$A76,$B$2)/INDEX(DataS!$B$2:$K$260,$A76,AC$23))-1,0)</f>
        <v/>
      </c>
      <c r="AD76">
        <f>IFERROR((INDEX(DataS!$B$2:$K$260,$A76+1,$B$2)/INDEX(DataS!$B$2:$K$260,$A76+1,AD$23))/(INDEX(DataS!$B$2:$K$260,$A76,$B$2)/INDEX(DataS!$B$2:$K$260,$A76,AD$23))-1,0)</f>
        <v/>
      </c>
      <c r="AE76">
        <f>IFERROR((INDEX(DataS!$B$2:$K$260,$A76+1,$B$2)/INDEX(DataS!$B$2:$K$260,$A76+1,AE$23))/(INDEX(DataS!$B$2:$K$260,$A76,$B$2)/INDEX(DataS!$B$2:$K$260,$A76,AE$23))-1,0)</f>
        <v/>
      </c>
      <c r="AF76">
        <f>IFERROR((INDEX(DataS!$B$2:$K$260,$A76+1,$B$2)/INDEX(DataS!$B$2:$K$260,$A76+1,AF$23))/(INDEX(DataS!$B$2:$K$260,$A76,$B$2)/INDEX(DataS!$B$2:$K$260,$A76,AF$23))-1,0)</f>
        <v/>
      </c>
      <c r="AG76">
        <f>IFERROR((INDEX(DataS!$B$2:$K$260,$A76+1,$B$2)/INDEX(DataS!$B$2:$K$260,$A76+1,AG$23))/(INDEX(DataS!$B$2:$K$260,$A76,$B$2)/INDEX(DataS!$B$2:$K$260,$A76,AG$23))-1,0)</f>
        <v/>
      </c>
      <c r="AH76">
        <f>IFERROR((INDEX(DataS!$B$2:$K$260,$A76+1,$B$2)/INDEX(DataS!$B$2:$K$260,$A76+1,AH$23))/(INDEX(DataS!$B$2:$K$260,$A76,$B$2)/INDEX(DataS!$B$2:$K$260,$A76,AH$23))-1,0)</f>
        <v/>
      </c>
      <c r="AI76">
        <f>IFERROR((INDEX(DataS!$B$2:$K$260,$A76+1,$B$2)/INDEX(DataS!$B$2:$K$260,$A76+1,AI$23))/(INDEX(DataS!$B$2:$K$260,$A76,$B$2)/INDEX(DataS!$B$2:$K$260,$A76,AI$23))-1,0)</f>
        <v/>
      </c>
      <c r="AK76">
        <f>SUMPRODUCT($C$20:$J$20,$C$21:$J$21,$AB76:$AI76)</f>
        <v/>
      </c>
    </row>
    <row r="77">
      <c r="A77" t="n">
        <v>48</v>
      </c>
      <c r="C77">
        <f>IFERROR((INDEX(DataR!$B$2:$K$522,$A77+1,$B$2)/INDEX(DataR!$B$2:$K$522,$A77+1,C$23))/(INDEX(DataR!$B$2:$K$522,$A77,$B$2)/INDEX(DataR!$B$2:$K$522,$A77,C$23))-1,0)</f>
        <v/>
      </c>
      <c r="D77">
        <f>IFERROR((INDEX(DataR!$B$2:$K$522,$A77+1,$B$2)/INDEX(DataR!$B$2:$K$522,$A77+1,D$23))/(INDEX(DataR!$B$2:$K$522,$A77,$B$2)/INDEX(DataR!$B$2:$K$522,$A77,D$23))-1,0)</f>
        <v/>
      </c>
      <c r="E77">
        <f>IFERROR((INDEX(DataR!$B$2:$K$522,$A77+1,$B$2)/INDEX(DataR!$B$2:$K$522,$A77+1,E$23))/(INDEX(DataR!$B$2:$K$522,$A77,$B$2)/INDEX(DataR!$B$2:$K$522,$A77,E$23))-1,0)</f>
        <v/>
      </c>
      <c r="F77">
        <f>IFERROR((INDEX(DataR!$B$2:$K$522,$A77+1,$B$2)/INDEX(DataR!$B$2:$K$522,$A77+1,F$23))/(INDEX(DataR!$B$2:$K$522,$A77,$B$2)/INDEX(DataR!$B$2:$K$522,$A77,F$23))-1,0)</f>
        <v/>
      </c>
      <c r="G77">
        <f>IFERROR((INDEX(DataR!$B$2:$K$522,$A77+1,$B$2)/INDEX(DataR!$B$2:$K$522,$A77+1,G$23))/(INDEX(DataR!$B$2:$K$522,$A77,$B$2)/INDEX(DataR!$B$2:$K$522,$A77,G$23))-1,0)</f>
        <v/>
      </c>
      <c r="H77">
        <f>IFERROR((INDEX(DataR!$B$2:$K$522,$A77+1,$B$2)/INDEX(DataR!$B$2:$K$522,$A77+1,H$23))/(INDEX(DataR!$B$2:$K$522,$A77,$B$2)/INDEX(DataR!$B$2:$K$522,$A77,H$23))-1,0)</f>
        <v/>
      </c>
      <c r="I77">
        <f>IFERROR((INDEX(DataR!$B$2:$K$522,$A77+1,$B$2)/INDEX(DataR!$B$2:$K$522,$A77+1,I$23))/(INDEX(DataR!$B$2:$K$522,$A77,$B$2)/INDEX(DataR!$B$2:$K$522,$A77,I$23))-1,0)</f>
        <v/>
      </c>
      <c r="J77">
        <f>IFERROR((INDEX(DataR!$B$2:$K$522,$A77+1,$B$2)/INDEX(DataR!$B$2:$K$522,$A77+1,J$23))/(INDEX(DataR!$B$2:$K$522,$A77,$B$2)/INDEX(DataR!$B$2:$K$522,$A77,J$23))-1,0)</f>
        <v/>
      </c>
      <c r="L77">
        <f>C$20*C$21*C77</f>
        <v/>
      </c>
      <c r="M77">
        <f>D$20*D$21*D77</f>
        <v/>
      </c>
      <c r="N77">
        <f>E$20*E$21*E77</f>
        <v/>
      </c>
      <c r="O77">
        <f>F$20*F$21*F77</f>
        <v/>
      </c>
      <c r="P77">
        <f>G$20*G$21*G77</f>
        <v/>
      </c>
      <c r="Q77">
        <f>H$20*H$21*H77</f>
        <v/>
      </c>
      <c r="R77">
        <f>I$20*I$21*I77</f>
        <v/>
      </c>
      <c r="S77">
        <f>J$20*J$21*J77</f>
        <v/>
      </c>
      <c r="U77">
        <f>SUMPRODUCT($C$20:$J$20,$C$21:$J$21,$C77:$J77)</f>
        <v/>
      </c>
      <c r="V77">
        <f>SUMPRODUCT($C$20:$J$20,$C$22:$J$22,$C77:$J77)</f>
        <v/>
      </c>
      <c r="AB77">
        <f>IFERROR((INDEX(DataS!$B$2:$K$260,$A77+1,$B$2)/INDEX(DataS!$B$2:$K$260,$A77+1,AB$23))/(INDEX(DataS!$B$2:$K$260,$A77,$B$2)/INDEX(DataS!$B$2:$K$260,$A77,AB$23))-1,0)</f>
        <v/>
      </c>
      <c r="AC77">
        <f>IFERROR((INDEX(DataS!$B$2:$K$260,$A77+1,$B$2)/INDEX(DataS!$B$2:$K$260,$A77+1,AC$23))/(INDEX(DataS!$B$2:$K$260,$A77,$B$2)/INDEX(DataS!$B$2:$K$260,$A77,AC$23))-1,0)</f>
        <v/>
      </c>
      <c r="AD77">
        <f>IFERROR((INDEX(DataS!$B$2:$K$260,$A77+1,$B$2)/INDEX(DataS!$B$2:$K$260,$A77+1,AD$23))/(INDEX(DataS!$B$2:$K$260,$A77,$B$2)/INDEX(DataS!$B$2:$K$260,$A77,AD$23))-1,0)</f>
        <v/>
      </c>
      <c r="AE77">
        <f>IFERROR((INDEX(DataS!$B$2:$K$260,$A77+1,$B$2)/INDEX(DataS!$B$2:$K$260,$A77+1,AE$23))/(INDEX(DataS!$B$2:$K$260,$A77,$B$2)/INDEX(DataS!$B$2:$K$260,$A77,AE$23))-1,0)</f>
        <v/>
      </c>
      <c r="AF77">
        <f>IFERROR((INDEX(DataS!$B$2:$K$260,$A77+1,$B$2)/INDEX(DataS!$B$2:$K$260,$A77+1,AF$23))/(INDEX(DataS!$B$2:$K$260,$A77,$B$2)/INDEX(DataS!$B$2:$K$260,$A77,AF$23))-1,0)</f>
        <v/>
      </c>
      <c r="AG77">
        <f>IFERROR((INDEX(DataS!$B$2:$K$260,$A77+1,$B$2)/INDEX(DataS!$B$2:$K$260,$A77+1,AG$23))/(INDEX(DataS!$B$2:$K$260,$A77,$B$2)/INDEX(DataS!$B$2:$K$260,$A77,AG$23))-1,0)</f>
        <v/>
      </c>
      <c r="AH77">
        <f>IFERROR((INDEX(DataS!$B$2:$K$260,$A77+1,$B$2)/INDEX(DataS!$B$2:$K$260,$A77+1,AH$23))/(INDEX(DataS!$B$2:$K$260,$A77,$B$2)/INDEX(DataS!$B$2:$K$260,$A77,AH$23))-1,0)</f>
        <v/>
      </c>
      <c r="AI77">
        <f>IFERROR((INDEX(DataS!$B$2:$K$260,$A77+1,$B$2)/INDEX(DataS!$B$2:$K$260,$A77+1,AI$23))/(INDEX(DataS!$B$2:$K$260,$A77,$B$2)/INDEX(DataS!$B$2:$K$260,$A77,AI$23))-1,0)</f>
        <v/>
      </c>
      <c r="AK77">
        <f>SUMPRODUCT($C$20:$J$20,$C$21:$J$21,$AB77:$AI77)</f>
        <v/>
      </c>
    </row>
    <row r="78">
      <c r="A78" t="n">
        <v>49</v>
      </c>
      <c r="C78">
        <f>IFERROR((INDEX(DataR!$B$2:$K$522,$A78+1,$B$2)/INDEX(DataR!$B$2:$K$522,$A78+1,C$23))/(INDEX(DataR!$B$2:$K$522,$A78,$B$2)/INDEX(DataR!$B$2:$K$522,$A78,C$23))-1,0)</f>
        <v/>
      </c>
      <c r="D78">
        <f>IFERROR((INDEX(DataR!$B$2:$K$522,$A78+1,$B$2)/INDEX(DataR!$B$2:$K$522,$A78+1,D$23))/(INDEX(DataR!$B$2:$K$522,$A78,$B$2)/INDEX(DataR!$B$2:$K$522,$A78,D$23))-1,0)</f>
        <v/>
      </c>
      <c r="E78">
        <f>IFERROR((INDEX(DataR!$B$2:$K$522,$A78+1,$B$2)/INDEX(DataR!$B$2:$K$522,$A78+1,E$23))/(INDEX(DataR!$B$2:$K$522,$A78,$B$2)/INDEX(DataR!$B$2:$K$522,$A78,E$23))-1,0)</f>
        <v/>
      </c>
      <c r="F78">
        <f>IFERROR((INDEX(DataR!$B$2:$K$522,$A78+1,$B$2)/INDEX(DataR!$B$2:$K$522,$A78+1,F$23))/(INDEX(DataR!$B$2:$K$522,$A78,$B$2)/INDEX(DataR!$B$2:$K$522,$A78,F$23))-1,0)</f>
        <v/>
      </c>
      <c r="G78">
        <f>IFERROR((INDEX(DataR!$B$2:$K$522,$A78+1,$B$2)/INDEX(DataR!$B$2:$K$522,$A78+1,G$23))/(INDEX(DataR!$B$2:$K$522,$A78,$B$2)/INDEX(DataR!$B$2:$K$522,$A78,G$23))-1,0)</f>
        <v/>
      </c>
      <c r="H78">
        <f>IFERROR((INDEX(DataR!$B$2:$K$522,$A78+1,$B$2)/INDEX(DataR!$B$2:$K$522,$A78+1,H$23))/(INDEX(DataR!$B$2:$K$522,$A78,$B$2)/INDEX(DataR!$B$2:$K$522,$A78,H$23))-1,0)</f>
        <v/>
      </c>
      <c r="I78">
        <f>IFERROR((INDEX(DataR!$B$2:$K$522,$A78+1,$B$2)/INDEX(DataR!$B$2:$K$522,$A78+1,I$23))/(INDEX(DataR!$B$2:$K$522,$A78,$B$2)/INDEX(DataR!$B$2:$K$522,$A78,I$23))-1,0)</f>
        <v/>
      </c>
      <c r="J78">
        <f>IFERROR((INDEX(DataR!$B$2:$K$522,$A78+1,$B$2)/INDEX(DataR!$B$2:$K$522,$A78+1,J$23))/(INDEX(DataR!$B$2:$K$522,$A78,$B$2)/INDEX(DataR!$B$2:$K$522,$A78,J$23))-1,0)</f>
        <v/>
      </c>
      <c r="L78">
        <f>C$20*C$21*C78</f>
        <v/>
      </c>
      <c r="M78">
        <f>D$20*D$21*D78</f>
        <v/>
      </c>
      <c r="N78">
        <f>E$20*E$21*E78</f>
        <v/>
      </c>
      <c r="O78">
        <f>F$20*F$21*F78</f>
        <v/>
      </c>
      <c r="P78">
        <f>G$20*G$21*G78</f>
        <v/>
      </c>
      <c r="Q78">
        <f>H$20*H$21*H78</f>
        <v/>
      </c>
      <c r="R78">
        <f>I$20*I$21*I78</f>
        <v/>
      </c>
      <c r="S78">
        <f>J$20*J$21*J78</f>
        <v/>
      </c>
      <c r="U78">
        <f>SUMPRODUCT($C$20:$J$20,$C$21:$J$21,$C78:$J78)</f>
        <v/>
      </c>
      <c r="V78">
        <f>SUMPRODUCT($C$20:$J$20,$C$22:$J$22,$C78:$J78)</f>
        <v/>
      </c>
      <c r="AB78">
        <f>IFERROR((INDEX(DataS!$B$2:$K$260,$A78+1,$B$2)/INDEX(DataS!$B$2:$K$260,$A78+1,AB$23))/(INDEX(DataS!$B$2:$K$260,$A78,$B$2)/INDEX(DataS!$B$2:$K$260,$A78,AB$23))-1,0)</f>
        <v/>
      </c>
      <c r="AC78">
        <f>IFERROR((INDEX(DataS!$B$2:$K$260,$A78+1,$B$2)/INDEX(DataS!$B$2:$K$260,$A78+1,AC$23))/(INDEX(DataS!$B$2:$K$260,$A78,$B$2)/INDEX(DataS!$B$2:$K$260,$A78,AC$23))-1,0)</f>
        <v/>
      </c>
      <c r="AD78">
        <f>IFERROR((INDEX(DataS!$B$2:$K$260,$A78+1,$B$2)/INDEX(DataS!$B$2:$K$260,$A78+1,AD$23))/(INDEX(DataS!$B$2:$K$260,$A78,$B$2)/INDEX(DataS!$B$2:$K$260,$A78,AD$23))-1,0)</f>
        <v/>
      </c>
      <c r="AE78">
        <f>IFERROR((INDEX(DataS!$B$2:$K$260,$A78+1,$B$2)/INDEX(DataS!$B$2:$K$260,$A78+1,AE$23))/(INDEX(DataS!$B$2:$K$260,$A78,$B$2)/INDEX(DataS!$B$2:$K$260,$A78,AE$23))-1,0)</f>
        <v/>
      </c>
      <c r="AF78">
        <f>IFERROR((INDEX(DataS!$B$2:$K$260,$A78+1,$B$2)/INDEX(DataS!$B$2:$K$260,$A78+1,AF$23))/(INDEX(DataS!$B$2:$K$260,$A78,$B$2)/INDEX(DataS!$B$2:$K$260,$A78,AF$23))-1,0)</f>
        <v/>
      </c>
      <c r="AG78">
        <f>IFERROR((INDEX(DataS!$B$2:$K$260,$A78+1,$B$2)/INDEX(DataS!$B$2:$K$260,$A78+1,AG$23))/(INDEX(DataS!$B$2:$K$260,$A78,$B$2)/INDEX(DataS!$B$2:$K$260,$A78,AG$23))-1,0)</f>
        <v/>
      </c>
      <c r="AH78">
        <f>IFERROR((INDEX(DataS!$B$2:$K$260,$A78+1,$B$2)/INDEX(DataS!$B$2:$K$260,$A78+1,AH$23))/(INDEX(DataS!$B$2:$K$260,$A78,$B$2)/INDEX(DataS!$B$2:$K$260,$A78,AH$23))-1,0)</f>
        <v/>
      </c>
      <c r="AI78">
        <f>IFERROR((INDEX(DataS!$B$2:$K$260,$A78+1,$B$2)/INDEX(DataS!$B$2:$K$260,$A78+1,AI$23))/(INDEX(DataS!$B$2:$K$260,$A78,$B$2)/INDEX(DataS!$B$2:$K$260,$A78,AI$23))-1,0)</f>
        <v/>
      </c>
      <c r="AK78">
        <f>SUMPRODUCT($C$20:$J$20,$C$21:$J$21,$AB78:$AI78)</f>
        <v/>
      </c>
    </row>
    <row r="79">
      <c r="A79" t="n">
        <v>50</v>
      </c>
      <c r="C79">
        <f>IFERROR((INDEX(DataR!$B$2:$K$522,$A79+1,$B$2)/INDEX(DataR!$B$2:$K$522,$A79+1,C$23))/(INDEX(DataR!$B$2:$K$522,$A79,$B$2)/INDEX(DataR!$B$2:$K$522,$A79,C$23))-1,0)</f>
        <v/>
      </c>
      <c r="D79">
        <f>IFERROR((INDEX(DataR!$B$2:$K$522,$A79+1,$B$2)/INDEX(DataR!$B$2:$K$522,$A79+1,D$23))/(INDEX(DataR!$B$2:$K$522,$A79,$B$2)/INDEX(DataR!$B$2:$K$522,$A79,D$23))-1,0)</f>
        <v/>
      </c>
      <c r="E79">
        <f>IFERROR((INDEX(DataR!$B$2:$K$522,$A79+1,$B$2)/INDEX(DataR!$B$2:$K$522,$A79+1,E$23))/(INDEX(DataR!$B$2:$K$522,$A79,$B$2)/INDEX(DataR!$B$2:$K$522,$A79,E$23))-1,0)</f>
        <v/>
      </c>
      <c r="F79">
        <f>IFERROR((INDEX(DataR!$B$2:$K$522,$A79+1,$B$2)/INDEX(DataR!$B$2:$K$522,$A79+1,F$23))/(INDEX(DataR!$B$2:$K$522,$A79,$B$2)/INDEX(DataR!$B$2:$K$522,$A79,F$23))-1,0)</f>
        <v/>
      </c>
      <c r="G79">
        <f>IFERROR((INDEX(DataR!$B$2:$K$522,$A79+1,$B$2)/INDEX(DataR!$B$2:$K$522,$A79+1,G$23))/(INDEX(DataR!$B$2:$K$522,$A79,$B$2)/INDEX(DataR!$B$2:$K$522,$A79,G$23))-1,0)</f>
        <v/>
      </c>
      <c r="H79">
        <f>IFERROR((INDEX(DataR!$B$2:$K$522,$A79+1,$B$2)/INDEX(DataR!$B$2:$K$522,$A79+1,H$23))/(INDEX(DataR!$B$2:$K$522,$A79,$B$2)/INDEX(DataR!$B$2:$K$522,$A79,H$23))-1,0)</f>
        <v/>
      </c>
      <c r="I79">
        <f>IFERROR((INDEX(DataR!$B$2:$K$522,$A79+1,$B$2)/INDEX(DataR!$B$2:$K$522,$A79+1,I$23))/(INDEX(DataR!$B$2:$K$522,$A79,$B$2)/INDEX(DataR!$B$2:$K$522,$A79,I$23))-1,0)</f>
        <v/>
      </c>
      <c r="J79">
        <f>IFERROR((INDEX(DataR!$B$2:$K$522,$A79+1,$B$2)/INDEX(DataR!$B$2:$K$522,$A79+1,J$23))/(INDEX(DataR!$B$2:$K$522,$A79,$B$2)/INDEX(DataR!$B$2:$K$522,$A79,J$23))-1,0)</f>
        <v/>
      </c>
      <c r="L79">
        <f>C$20*C$21*C79</f>
        <v/>
      </c>
      <c r="M79">
        <f>D$20*D$21*D79</f>
        <v/>
      </c>
      <c r="N79">
        <f>E$20*E$21*E79</f>
        <v/>
      </c>
      <c r="O79">
        <f>F$20*F$21*F79</f>
        <v/>
      </c>
      <c r="P79">
        <f>G$20*G$21*G79</f>
        <v/>
      </c>
      <c r="Q79">
        <f>H$20*H$21*H79</f>
        <v/>
      </c>
      <c r="R79">
        <f>I$20*I$21*I79</f>
        <v/>
      </c>
      <c r="S79">
        <f>J$20*J$21*J79</f>
        <v/>
      </c>
      <c r="U79">
        <f>SUMPRODUCT($C$20:$J$20,$C$21:$J$21,$C79:$J79)</f>
        <v/>
      </c>
      <c r="V79">
        <f>SUMPRODUCT($C$20:$J$20,$C$22:$J$22,$C79:$J79)</f>
        <v/>
      </c>
      <c r="AB79">
        <f>IFERROR((INDEX(DataS!$B$2:$K$260,$A79+1,$B$2)/INDEX(DataS!$B$2:$K$260,$A79+1,AB$23))/(INDEX(DataS!$B$2:$K$260,$A79,$B$2)/INDEX(DataS!$B$2:$K$260,$A79,AB$23))-1,0)</f>
        <v/>
      </c>
      <c r="AC79">
        <f>IFERROR((INDEX(DataS!$B$2:$K$260,$A79+1,$B$2)/INDEX(DataS!$B$2:$K$260,$A79+1,AC$23))/(INDEX(DataS!$B$2:$K$260,$A79,$B$2)/INDEX(DataS!$B$2:$K$260,$A79,AC$23))-1,0)</f>
        <v/>
      </c>
      <c r="AD79">
        <f>IFERROR((INDEX(DataS!$B$2:$K$260,$A79+1,$B$2)/INDEX(DataS!$B$2:$K$260,$A79+1,AD$23))/(INDEX(DataS!$B$2:$K$260,$A79,$B$2)/INDEX(DataS!$B$2:$K$260,$A79,AD$23))-1,0)</f>
        <v/>
      </c>
      <c r="AE79">
        <f>IFERROR((INDEX(DataS!$B$2:$K$260,$A79+1,$B$2)/INDEX(DataS!$B$2:$K$260,$A79+1,AE$23))/(INDEX(DataS!$B$2:$K$260,$A79,$B$2)/INDEX(DataS!$B$2:$K$260,$A79,AE$23))-1,0)</f>
        <v/>
      </c>
      <c r="AF79">
        <f>IFERROR((INDEX(DataS!$B$2:$K$260,$A79+1,$B$2)/INDEX(DataS!$B$2:$K$260,$A79+1,AF$23))/(INDEX(DataS!$B$2:$K$260,$A79,$B$2)/INDEX(DataS!$B$2:$K$260,$A79,AF$23))-1,0)</f>
        <v/>
      </c>
      <c r="AG79">
        <f>IFERROR((INDEX(DataS!$B$2:$K$260,$A79+1,$B$2)/INDEX(DataS!$B$2:$K$260,$A79+1,AG$23))/(INDEX(DataS!$B$2:$K$260,$A79,$B$2)/INDEX(DataS!$B$2:$K$260,$A79,AG$23))-1,0)</f>
        <v/>
      </c>
      <c r="AH79">
        <f>IFERROR((INDEX(DataS!$B$2:$K$260,$A79+1,$B$2)/INDEX(DataS!$B$2:$K$260,$A79+1,AH$23))/(INDEX(DataS!$B$2:$K$260,$A79,$B$2)/INDEX(DataS!$B$2:$K$260,$A79,AH$23))-1,0)</f>
        <v/>
      </c>
      <c r="AI79">
        <f>IFERROR((INDEX(DataS!$B$2:$K$260,$A79+1,$B$2)/INDEX(DataS!$B$2:$K$260,$A79+1,AI$23))/(INDEX(DataS!$B$2:$K$260,$A79,$B$2)/INDEX(DataS!$B$2:$K$260,$A79,AI$23))-1,0)</f>
        <v/>
      </c>
      <c r="AK79">
        <f>SUMPRODUCT($C$20:$J$20,$C$21:$J$21,$AB79:$AI79)</f>
        <v/>
      </c>
    </row>
    <row r="80">
      <c r="A80" t="n">
        <v>51</v>
      </c>
      <c r="C80">
        <f>IFERROR((INDEX(DataR!$B$2:$K$522,$A80+1,$B$2)/INDEX(DataR!$B$2:$K$522,$A80+1,C$23))/(INDEX(DataR!$B$2:$K$522,$A80,$B$2)/INDEX(DataR!$B$2:$K$522,$A80,C$23))-1,0)</f>
        <v/>
      </c>
      <c r="D80">
        <f>IFERROR((INDEX(DataR!$B$2:$K$522,$A80+1,$B$2)/INDEX(DataR!$B$2:$K$522,$A80+1,D$23))/(INDEX(DataR!$B$2:$K$522,$A80,$B$2)/INDEX(DataR!$B$2:$K$522,$A80,D$23))-1,0)</f>
        <v/>
      </c>
      <c r="E80">
        <f>IFERROR((INDEX(DataR!$B$2:$K$522,$A80+1,$B$2)/INDEX(DataR!$B$2:$K$522,$A80+1,E$23))/(INDEX(DataR!$B$2:$K$522,$A80,$B$2)/INDEX(DataR!$B$2:$K$522,$A80,E$23))-1,0)</f>
        <v/>
      </c>
      <c r="F80">
        <f>IFERROR((INDEX(DataR!$B$2:$K$522,$A80+1,$B$2)/INDEX(DataR!$B$2:$K$522,$A80+1,F$23))/(INDEX(DataR!$B$2:$K$522,$A80,$B$2)/INDEX(DataR!$B$2:$K$522,$A80,F$23))-1,0)</f>
        <v/>
      </c>
      <c r="G80">
        <f>IFERROR((INDEX(DataR!$B$2:$K$522,$A80+1,$B$2)/INDEX(DataR!$B$2:$K$522,$A80+1,G$23))/(INDEX(DataR!$B$2:$K$522,$A80,$B$2)/INDEX(DataR!$B$2:$K$522,$A80,G$23))-1,0)</f>
        <v/>
      </c>
      <c r="H80">
        <f>IFERROR((INDEX(DataR!$B$2:$K$522,$A80+1,$B$2)/INDEX(DataR!$B$2:$K$522,$A80+1,H$23))/(INDEX(DataR!$B$2:$K$522,$A80,$B$2)/INDEX(DataR!$B$2:$K$522,$A80,H$23))-1,0)</f>
        <v/>
      </c>
      <c r="I80">
        <f>IFERROR((INDEX(DataR!$B$2:$K$522,$A80+1,$B$2)/INDEX(DataR!$B$2:$K$522,$A80+1,I$23))/(INDEX(DataR!$B$2:$K$522,$A80,$B$2)/INDEX(DataR!$B$2:$K$522,$A80,I$23))-1,0)</f>
        <v/>
      </c>
      <c r="J80">
        <f>IFERROR((INDEX(DataR!$B$2:$K$522,$A80+1,$B$2)/INDEX(DataR!$B$2:$K$522,$A80+1,J$23))/(INDEX(DataR!$B$2:$K$522,$A80,$B$2)/INDEX(DataR!$B$2:$K$522,$A80,J$23))-1,0)</f>
        <v/>
      </c>
      <c r="L80">
        <f>C$20*C$21*C80</f>
        <v/>
      </c>
      <c r="M80">
        <f>D$20*D$21*D80</f>
        <v/>
      </c>
      <c r="N80">
        <f>E$20*E$21*E80</f>
        <v/>
      </c>
      <c r="O80">
        <f>F$20*F$21*F80</f>
        <v/>
      </c>
      <c r="P80">
        <f>G$20*G$21*G80</f>
        <v/>
      </c>
      <c r="Q80">
        <f>H$20*H$21*H80</f>
        <v/>
      </c>
      <c r="R80">
        <f>I$20*I$21*I80</f>
        <v/>
      </c>
      <c r="S80">
        <f>J$20*J$21*J80</f>
        <v/>
      </c>
      <c r="U80">
        <f>SUMPRODUCT($C$20:$J$20,$C$21:$J$21,$C80:$J80)</f>
        <v/>
      </c>
      <c r="V80">
        <f>SUMPRODUCT($C$20:$J$20,$C$22:$J$22,$C80:$J80)</f>
        <v/>
      </c>
      <c r="AB80">
        <f>IFERROR((INDEX(DataS!$B$2:$K$260,$A80+1,$B$2)/INDEX(DataS!$B$2:$K$260,$A80+1,AB$23))/(INDEX(DataS!$B$2:$K$260,$A80,$B$2)/INDEX(DataS!$B$2:$K$260,$A80,AB$23))-1,0)</f>
        <v/>
      </c>
      <c r="AC80">
        <f>IFERROR((INDEX(DataS!$B$2:$K$260,$A80+1,$B$2)/INDEX(DataS!$B$2:$K$260,$A80+1,AC$23))/(INDEX(DataS!$B$2:$K$260,$A80,$B$2)/INDEX(DataS!$B$2:$K$260,$A80,AC$23))-1,0)</f>
        <v/>
      </c>
      <c r="AD80">
        <f>IFERROR((INDEX(DataS!$B$2:$K$260,$A80+1,$B$2)/INDEX(DataS!$B$2:$K$260,$A80+1,AD$23))/(INDEX(DataS!$B$2:$K$260,$A80,$B$2)/INDEX(DataS!$B$2:$K$260,$A80,AD$23))-1,0)</f>
        <v/>
      </c>
      <c r="AE80">
        <f>IFERROR((INDEX(DataS!$B$2:$K$260,$A80+1,$B$2)/INDEX(DataS!$B$2:$K$260,$A80+1,AE$23))/(INDEX(DataS!$B$2:$K$260,$A80,$B$2)/INDEX(DataS!$B$2:$K$260,$A80,AE$23))-1,0)</f>
        <v/>
      </c>
      <c r="AF80">
        <f>IFERROR((INDEX(DataS!$B$2:$K$260,$A80+1,$B$2)/INDEX(DataS!$B$2:$K$260,$A80+1,AF$23))/(INDEX(DataS!$B$2:$K$260,$A80,$B$2)/INDEX(DataS!$B$2:$K$260,$A80,AF$23))-1,0)</f>
        <v/>
      </c>
      <c r="AG80">
        <f>IFERROR((INDEX(DataS!$B$2:$K$260,$A80+1,$B$2)/INDEX(DataS!$B$2:$K$260,$A80+1,AG$23))/(INDEX(DataS!$B$2:$K$260,$A80,$B$2)/INDEX(DataS!$B$2:$K$260,$A80,AG$23))-1,0)</f>
        <v/>
      </c>
      <c r="AH80">
        <f>IFERROR((INDEX(DataS!$B$2:$K$260,$A80+1,$B$2)/INDEX(DataS!$B$2:$K$260,$A80+1,AH$23))/(INDEX(DataS!$B$2:$K$260,$A80,$B$2)/INDEX(DataS!$B$2:$K$260,$A80,AH$23))-1,0)</f>
        <v/>
      </c>
      <c r="AI80">
        <f>IFERROR((INDEX(DataS!$B$2:$K$260,$A80+1,$B$2)/INDEX(DataS!$B$2:$K$260,$A80+1,AI$23))/(INDEX(DataS!$B$2:$K$260,$A80,$B$2)/INDEX(DataS!$B$2:$K$260,$A80,AI$23))-1,0)</f>
        <v/>
      </c>
      <c r="AK80">
        <f>SUMPRODUCT($C$20:$J$20,$C$21:$J$21,$AB80:$AI80)</f>
        <v/>
      </c>
    </row>
    <row r="81">
      <c r="A81" t="n">
        <v>52</v>
      </c>
      <c r="C81">
        <f>IFERROR((INDEX(DataR!$B$2:$K$522,$A81+1,$B$2)/INDEX(DataR!$B$2:$K$522,$A81+1,C$23))/(INDEX(DataR!$B$2:$K$522,$A81,$B$2)/INDEX(DataR!$B$2:$K$522,$A81,C$23))-1,0)</f>
        <v/>
      </c>
      <c r="D81">
        <f>IFERROR((INDEX(DataR!$B$2:$K$522,$A81+1,$B$2)/INDEX(DataR!$B$2:$K$522,$A81+1,D$23))/(INDEX(DataR!$B$2:$K$522,$A81,$B$2)/INDEX(DataR!$B$2:$K$522,$A81,D$23))-1,0)</f>
        <v/>
      </c>
      <c r="E81">
        <f>IFERROR((INDEX(DataR!$B$2:$K$522,$A81+1,$B$2)/INDEX(DataR!$B$2:$K$522,$A81+1,E$23))/(INDEX(DataR!$B$2:$K$522,$A81,$B$2)/INDEX(DataR!$B$2:$K$522,$A81,E$23))-1,0)</f>
        <v/>
      </c>
      <c r="F81">
        <f>IFERROR((INDEX(DataR!$B$2:$K$522,$A81+1,$B$2)/INDEX(DataR!$B$2:$K$522,$A81+1,F$23))/(INDEX(DataR!$B$2:$K$522,$A81,$B$2)/INDEX(DataR!$B$2:$K$522,$A81,F$23))-1,0)</f>
        <v/>
      </c>
      <c r="G81">
        <f>IFERROR((INDEX(DataR!$B$2:$K$522,$A81+1,$B$2)/INDEX(DataR!$B$2:$K$522,$A81+1,G$23))/(INDEX(DataR!$B$2:$K$522,$A81,$B$2)/INDEX(DataR!$B$2:$K$522,$A81,G$23))-1,0)</f>
        <v/>
      </c>
      <c r="H81">
        <f>IFERROR((INDEX(DataR!$B$2:$K$522,$A81+1,$B$2)/INDEX(DataR!$B$2:$K$522,$A81+1,H$23))/(INDEX(DataR!$B$2:$K$522,$A81,$B$2)/INDEX(DataR!$B$2:$K$522,$A81,H$23))-1,0)</f>
        <v/>
      </c>
      <c r="I81">
        <f>IFERROR((INDEX(DataR!$B$2:$K$522,$A81+1,$B$2)/INDEX(DataR!$B$2:$K$522,$A81+1,I$23))/(INDEX(DataR!$B$2:$K$522,$A81,$B$2)/INDEX(DataR!$B$2:$K$522,$A81,I$23))-1,0)</f>
        <v/>
      </c>
      <c r="J81">
        <f>IFERROR((INDEX(DataR!$B$2:$K$522,$A81+1,$B$2)/INDEX(DataR!$B$2:$K$522,$A81+1,J$23))/(INDEX(DataR!$B$2:$K$522,$A81,$B$2)/INDEX(DataR!$B$2:$K$522,$A81,J$23))-1,0)</f>
        <v/>
      </c>
      <c r="L81">
        <f>C$20*C$21*C81</f>
        <v/>
      </c>
      <c r="M81">
        <f>D$20*D$21*D81</f>
        <v/>
      </c>
      <c r="N81">
        <f>E$20*E$21*E81</f>
        <v/>
      </c>
      <c r="O81">
        <f>F$20*F$21*F81</f>
        <v/>
      </c>
      <c r="P81">
        <f>G$20*G$21*G81</f>
        <v/>
      </c>
      <c r="Q81">
        <f>H$20*H$21*H81</f>
        <v/>
      </c>
      <c r="R81">
        <f>I$20*I$21*I81</f>
        <v/>
      </c>
      <c r="S81">
        <f>J$20*J$21*J81</f>
        <v/>
      </c>
      <c r="U81">
        <f>SUMPRODUCT($C$20:$J$20,$C$21:$J$21,$C81:$J81)</f>
        <v/>
      </c>
      <c r="V81">
        <f>SUMPRODUCT($C$20:$J$20,$C$22:$J$22,$C81:$J81)</f>
        <v/>
      </c>
      <c r="AB81">
        <f>IFERROR((INDEX(DataS!$B$2:$K$260,$A81+1,$B$2)/INDEX(DataS!$B$2:$K$260,$A81+1,AB$23))/(INDEX(DataS!$B$2:$K$260,$A81,$B$2)/INDEX(DataS!$B$2:$K$260,$A81,AB$23))-1,0)</f>
        <v/>
      </c>
      <c r="AC81">
        <f>IFERROR((INDEX(DataS!$B$2:$K$260,$A81+1,$B$2)/INDEX(DataS!$B$2:$K$260,$A81+1,AC$23))/(INDEX(DataS!$B$2:$K$260,$A81,$B$2)/INDEX(DataS!$B$2:$K$260,$A81,AC$23))-1,0)</f>
        <v/>
      </c>
      <c r="AD81">
        <f>IFERROR((INDEX(DataS!$B$2:$K$260,$A81+1,$B$2)/INDEX(DataS!$B$2:$K$260,$A81+1,AD$23))/(INDEX(DataS!$B$2:$K$260,$A81,$B$2)/INDEX(DataS!$B$2:$K$260,$A81,AD$23))-1,0)</f>
        <v/>
      </c>
      <c r="AE81">
        <f>IFERROR((INDEX(DataS!$B$2:$K$260,$A81+1,$B$2)/INDEX(DataS!$B$2:$K$260,$A81+1,AE$23))/(INDEX(DataS!$B$2:$K$260,$A81,$B$2)/INDEX(DataS!$B$2:$K$260,$A81,AE$23))-1,0)</f>
        <v/>
      </c>
      <c r="AF81">
        <f>IFERROR((INDEX(DataS!$B$2:$K$260,$A81+1,$B$2)/INDEX(DataS!$B$2:$K$260,$A81+1,AF$23))/(INDEX(DataS!$B$2:$K$260,$A81,$B$2)/INDEX(DataS!$B$2:$K$260,$A81,AF$23))-1,0)</f>
        <v/>
      </c>
      <c r="AG81">
        <f>IFERROR((INDEX(DataS!$B$2:$K$260,$A81+1,$B$2)/INDEX(DataS!$B$2:$K$260,$A81+1,AG$23))/(INDEX(DataS!$B$2:$K$260,$A81,$B$2)/INDEX(DataS!$B$2:$K$260,$A81,AG$23))-1,0)</f>
        <v/>
      </c>
      <c r="AH81">
        <f>IFERROR((INDEX(DataS!$B$2:$K$260,$A81+1,$B$2)/INDEX(DataS!$B$2:$K$260,$A81+1,AH$23))/(INDEX(DataS!$B$2:$K$260,$A81,$B$2)/INDEX(DataS!$B$2:$K$260,$A81,AH$23))-1,0)</f>
        <v/>
      </c>
      <c r="AI81">
        <f>IFERROR((INDEX(DataS!$B$2:$K$260,$A81+1,$B$2)/INDEX(DataS!$B$2:$K$260,$A81+1,AI$23))/(INDEX(DataS!$B$2:$K$260,$A81,$B$2)/INDEX(DataS!$B$2:$K$260,$A81,AI$23))-1,0)</f>
        <v/>
      </c>
      <c r="AK81">
        <f>SUMPRODUCT($C$20:$J$20,$C$21:$J$21,$AB81:$AI81)</f>
        <v/>
      </c>
    </row>
    <row r="82">
      <c r="A82" t="n">
        <v>53</v>
      </c>
      <c r="C82">
        <f>IFERROR((INDEX(DataR!$B$2:$K$522,$A82+1,$B$2)/INDEX(DataR!$B$2:$K$522,$A82+1,C$23))/(INDEX(DataR!$B$2:$K$522,$A82,$B$2)/INDEX(DataR!$B$2:$K$522,$A82,C$23))-1,0)</f>
        <v/>
      </c>
      <c r="D82">
        <f>IFERROR((INDEX(DataR!$B$2:$K$522,$A82+1,$B$2)/INDEX(DataR!$B$2:$K$522,$A82+1,D$23))/(INDEX(DataR!$B$2:$K$522,$A82,$B$2)/INDEX(DataR!$B$2:$K$522,$A82,D$23))-1,0)</f>
        <v/>
      </c>
      <c r="E82">
        <f>IFERROR((INDEX(DataR!$B$2:$K$522,$A82+1,$B$2)/INDEX(DataR!$B$2:$K$522,$A82+1,E$23))/(INDEX(DataR!$B$2:$K$522,$A82,$B$2)/INDEX(DataR!$B$2:$K$522,$A82,E$23))-1,0)</f>
        <v/>
      </c>
      <c r="F82">
        <f>IFERROR((INDEX(DataR!$B$2:$K$522,$A82+1,$B$2)/INDEX(DataR!$B$2:$K$522,$A82+1,F$23))/(INDEX(DataR!$B$2:$K$522,$A82,$B$2)/INDEX(DataR!$B$2:$K$522,$A82,F$23))-1,0)</f>
        <v/>
      </c>
      <c r="G82">
        <f>IFERROR((INDEX(DataR!$B$2:$K$522,$A82+1,$B$2)/INDEX(DataR!$B$2:$K$522,$A82+1,G$23))/(INDEX(DataR!$B$2:$K$522,$A82,$B$2)/INDEX(DataR!$B$2:$K$522,$A82,G$23))-1,0)</f>
        <v/>
      </c>
      <c r="H82">
        <f>IFERROR((INDEX(DataR!$B$2:$K$522,$A82+1,$B$2)/INDEX(DataR!$B$2:$K$522,$A82+1,H$23))/(INDEX(DataR!$B$2:$K$522,$A82,$B$2)/INDEX(DataR!$B$2:$K$522,$A82,H$23))-1,0)</f>
        <v/>
      </c>
      <c r="I82">
        <f>IFERROR((INDEX(DataR!$B$2:$K$522,$A82+1,$B$2)/INDEX(DataR!$B$2:$K$522,$A82+1,I$23))/(INDEX(DataR!$B$2:$K$522,$A82,$B$2)/INDEX(DataR!$B$2:$K$522,$A82,I$23))-1,0)</f>
        <v/>
      </c>
      <c r="J82">
        <f>IFERROR((INDEX(DataR!$B$2:$K$522,$A82+1,$B$2)/INDEX(DataR!$B$2:$K$522,$A82+1,J$23))/(INDEX(DataR!$B$2:$K$522,$A82,$B$2)/INDEX(DataR!$B$2:$K$522,$A82,J$23))-1,0)</f>
        <v/>
      </c>
      <c r="L82">
        <f>C$20*C$21*C82</f>
        <v/>
      </c>
      <c r="M82">
        <f>D$20*D$21*D82</f>
        <v/>
      </c>
      <c r="N82">
        <f>E$20*E$21*E82</f>
        <v/>
      </c>
      <c r="O82">
        <f>F$20*F$21*F82</f>
        <v/>
      </c>
      <c r="P82">
        <f>G$20*G$21*G82</f>
        <v/>
      </c>
      <c r="Q82">
        <f>H$20*H$21*H82</f>
        <v/>
      </c>
      <c r="R82">
        <f>I$20*I$21*I82</f>
        <v/>
      </c>
      <c r="S82">
        <f>J$20*J$21*J82</f>
        <v/>
      </c>
      <c r="U82">
        <f>SUMPRODUCT($C$20:$J$20,$C$21:$J$21,$C82:$J82)</f>
        <v/>
      </c>
      <c r="V82">
        <f>SUMPRODUCT($C$20:$J$20,$C$22:$J$22,$C82:$J82)</f>
        <v/>
      </c>
      <c r="AB82">
        <f>IFERROR((INDEX(DataS!$B$2:$K$260,$A82+1,$B$2)/INDEX(DataS!$B$2:$K$260,$A82+1,AB$23))/(INDEX(DataS!$B$2:$K$260,$A82,$B$2)/INDEX(DataS!$B$2:$K$260,$A82,AB$23))-1,0)</f>
        <v/>
      </c>
      <c r="AC82">
        <f>IFERROR((INDEX(DataS!$B$2:$K$260,$A82+1,$B$2)/INDEX(DataS!$B$2:$K$260,$A82+1,AC$23))/(INDEX(DataS!$B$2:$K$260,$A82,$B$2)/INDEX(DataS!$B$2:$K$260,$A82,AC$23))-1,0)</f>
        <v/>
      </c>
      <c r="AD82">
        <f>IFERROR((INDEX(DataS!$B$2:$K$260,$A82+1,$B$2)/INDEX(DataS!$B$2:$K$260,$A82+1,AD$23))/(INDEX(DataS!$B$2:$K$260,$A82,$B$2)/INDEX(DataS!$B$2:$K$260,$A82,AD$23))-1,0)</f>
        <v/>
      </c>
      <c r="AE82">
        <f>IFERROR((INDEX(DataS!$B$2:$K$260,$A82+1,$B$2)/INDEX(DataS!$B$2:$K$260,$A82+1,AE$23))/(INDEX(DataS!$B$2:$K$260,$A82,$B$2)/INDEX(DataS!$B$2:$K$260,$A82,AE$23))-1,0)</f>
        <v/>
      </c>
      <c r="AF82">
        <f>IFERROR((INDEX(DataS!$B$2:$K$260,$A82+1,$B$2)/INDEX(DataS!$B$2:$K$260,$A82+1,AF$23))/(INDEX(DataS!$B$2:$K$260,$A82,$B$2)/INDEX(DataS!$B$2:$K$260,$A82,AF$23))-1,0)</f>
        <v/>
      </c>
      <c r="AG82">
        <f>IFERROR((INDEX(DataS!$B$2:$K$260,$A82+1,$B$2)/INDEX(DataS!$B$2:$K$260,$A82+1,AG$23))/(INDEX(DataS!$B$2:$K$260,$A82,$B$2)/INDEX(DataS!$B$2:$K$260,$A82,AG$23))-1,0)</f>
        <v/>
      </c>
      <c r="AH82">
        <f>IFERROR((INDEX(DataS!$B$2:$K$260,$A82+1,$B$2)/INDEX(DataS!$B$2:$K$260,$A82+1,AH$23))/(INDEX(DataS!$B$2:$K$260,$A82,$B$2)/INDEX(DataS!$B$2:$K$260,$A82,AH$23))-1,0)</f>
        <v/>
      </c>
      <c r="AI82">
        <f>IFERROR((INDEX(DataS!$B$2:$K$260,$A82+1,$B$2)/INDEX(DataS!$B$2:$K$260,$A82+1,AI$23))/(INDEX(DataS!$B$2:$K$260,$A82,$B$2)/INDEX(DataS!$B$2:$K$260,$A82,AI$23))-1,0)</f>
        <v/>
      </c>
      <c r="AK82">
        <f>SUMPRODUCT($C$20:$J$20,$C$21:$J$21,$AB82:$AI82)</f>
        <v/>
      </c>
    </row>
    <row r="83">
      <c r="A83" t="n">
        <v>54</v>
      </c>
      <c r="C83">
        <f>IFERROR((INDEX(DataR!$B$2:$K$522,$A83+1,$B$2)/INDEX(DataR!$B$2:$K$522,$A83+1,C$23))/(INDEX(DataR!$B$2:$K$522,$A83,$B$2)/INDEX(DataR!$B$2:$K$522,$A83,C$23))-1,0)</f>
        <v/>
      </c>
      <c r="D83">
        <f>IFERROR((INDEX(DataR!$B$2:$K$522,$A83+1,$B$2)/INDEX(DataR!$B$2:$K$522,$A83+1,D$23))/(INDEX(DataR!$B$2:$K$522,$A83,$B$2)/INDEX(DataR!$B$2:$K$522,$A83,D$23))-1,0)</f>
        <v/>
      </c>
      <c r="E83">
        <f>IFERROR((INDEX(DataR!$B$2:$K$522,$A83+1,$B$2)/INDEX(DataR!$B$2:$K$522,$A83+1,E$23))/(INDEX(DataR!$B$2:$K$522,$A83,$B$2)/INDEX(DataR!$B$2:$K$522,$A83,E$23))-1,0)</f>
        <v/>
      </c>
      <c r="F83">
        <f>IFERROR((INDEX(DataR!$B$2:$K$522,$A83+1,$B$2)/INDEX(DataR!$B$2:$K$522,$A83+1,F$23))/(INDEX(DataR!$B$2:$K$522,$A83,$B$2)/INDEX(DataR!$B$2:$K$522,$A83,F$23))-1,0)</f>
        <v/>
      </c>
      <c r="G83">
        <f>IFERROR((INDEX(DataR!$B$2:$K$522,$A83+1,$B$2)/INDEX(DataR!$B$2:$K$522,$A83+1,G$23))/(INDEX(DataR!$B$2:$K$522,$A83,$B$2)/INDEX(DataR!$B$2:$K$522,$A83,G$23))-1,0)</f>
        <v/>
      </c>
      <c r="H83">
        <f>IFERROR((INDEX(DataR!$B$2:$K$522,$A83+1,$B$2)/INDEX(DataR!$B$2:$K$522,$A83+1,H$23))/(INDEX(DataR!$B$2:$K$522,$A83,$B$2)/INDEX(DataR!$B$2:$K$522,$A83,H$23))-1,0)</f>
        <v/>
      </c>
      <c r="I83">
        <f>IFERROR((INDEX(DataR!$B$2:$K$522,$A83+1,$B$2)/INDEX(DataR!$B$2:$K$522,$A83+1,I$23))/(INDEX(DataR!$B$2:$K$522,$A83,$B$2)/INDEX(DataR!$B$2:$K$522,$A83,I$23))-1,0)</f>
        <v/>
      </c>
      <c r="J83">
        <f>IFERROR((INDEX(DataR!$B$2:$K$522,$A83+1,$B$2)/INDEX(DataR!$B$2:$K$522,$A83+1,J$23))/(INDEX(DataR!$B$2:$K$522,$A83,$B$2)/INDEX(DataR!$B$2:$K$522,$A83,J$23))-1,0)</f>
        <v/>
      </c>
      <c r="L83">
        <f>C$20*C$21*C83</f>
        <v/>
      </c>
      <c r="M83">
        <f>D$20*D$21*D83</f>
        <v/>
      </c>
      <c r="N83">
        <f>E$20*E$21*E83</f>
        <v/>
      </c>
      <c r="O83">
        <f>F$20*F$21*F83</f>
        <v/>
      </c>
      <c r="P83">
        <f>G$20*G$21*G83</f>
        <v/>
      </c>
      <c r="Q83">
        <f>H$20*H$21*H83</f>
        <v/>
      </c>
      <c r="R83">
        <f>I$20*I$21*I83</f>
        <v/>
      </c>
      <c r="S83">
        <f>J$20*J$21*J83</f>
        <v/>
      </c>
      <c r="U83">
        <f>SUMPRODUCT($C$20:$J$20,$C$21:$J$21,$C83:$J83)</f>
        <v/>
      </c>
      <c r="V83">
        <f>SUMPRODUCT($C$20:$J$20,$C$22:$J$22,$C83:$J83)</f>
        <v/>
      </c>
      <c r="AB83">
        <f>IFERROR((INDEX(DataS!$B$2:$K$260,$A83+1,$B$2)/INDEX(DataS!$B$2:$K$260,$A83+1,AB$23))/(INDEX(DataS!$B$2:$K$260,$A83,$B$2)/INDEX(DataS!$B$2:$K$260,$A83,AB$23))-1,0)</f>
        <v/>
      </c>
      <c r="AC83">
        <f>IFERROR((INDEX(DataS!$B$2:$K$260,$A83+1,$B$2)/INDEX(DataS!$B$2:$K$260,$A83+1,AC$23))/(INDEX(DataS!$B$2:$K$260,$A83,$B$2)/INDEX(DataS!$B$2:$K$260,$A83,AC$23))-1,0)</f>
        <v/>
      </c>
      <c r="AD83">
        <f>IFERROR((INDEX(DataS!$B$2:$K$260,$A83+1,$B$2)/INDEX(DataS!$B$2:$K$260,$A83+1,AD$23))/(INDEX(DataS!$B$2:$K$260,$A83,$B$2)/INDEX(DataS!$B$2:$K$260,$A83,AD$23))-1,0)</f>
        <v/>
      </c>
      <c r="AE83">
        <f>IFERROR((INDEX(DataS!$B$2:$K$260,$A83+1,$B$2)/INDEX(DataS!$B$2:$K$260,$A83+1,AE$23))/(INDEX(DataS!$B$2:$K$260,$A83,$B$2)/INDEX(DataS!$B$2:$K$260,$A83,AE$23))-1,0)</f>
        <v/>
      </c>
      <c r="AF83">
        <f>IFERROR((INDEX(DataS!$B$2:$K$260,$A83+1,$B$2)/INDEX(DataS!$B$2:$K$260,$A83+1,AF$23))/(INDEX(DataS!$B$2:$K$260,$A83,$B$2)/INDEX(DataS!$B$2:$K$260,$A83,AF$23))-1,0)</f>
        <v/>
      </c>
      <c r="AG83">
        <f>IFERROR((INDEX(DataS!$B$2:$K$260,$A83+1,$B$2)/INDEX(DataS!$B$2:$K$260,$A83+1,AG$23))/(INDEX(DataS!$B$2:$K$260,$A83,$B$2)/INDEX(DataS!$B$2:$K$260,$A83,AG$23))-1,0)</f>
        <v/>
      </c>
      <c r="AH83">
        <f>IFERROR((INDEX(DataS!$B$2:$K$260,$A83+1,$B$2)/INDEX(DataS!$B$2:$K$260,$A83+1,AH$23))/(INDEX(DataS!$B$2:$K$260,$A83,$B$2)/INDEX(DataS!$B$2:$K$260,$A83,AH$23))-1,0)</f>
        <v/>
      </c>
      <c r="AI83">
        <f>IFERROR((INDEX(DataS!$B$2:$K$260,$A83+1,$B$2)/INDEX(DataS!$B$2:$K$260,$A83+1,AI$23))/(INDEX(DataS!$B$2:$K$260,$A83,$B$2)/INDEX(DataS!$B$2:$K$260,$A83,AI$23))-1,0)</f>
        <v/>
      </c>
      <c r="AK83">
        <f>SUMPRODUCT($C$20:$J$20,$C$21:$J$21,$AB83:$AI83)</f>
        <v/>
      </c>
    </row>
    <row r="84">
      <c r="A84" t="n">
        <v>55</v>
      </c>
      <c r="C84">
        <f>IFERROR((INDEX(DataR!$B$2:$K$522,$A84+1,$B$2)/INDEX(DataR!$B$2:$K$522,$A84+1,C$23))/(INDEX(DataR!$B$2:$K$522,$A84,$B$2)/INDEX(DataR!$B$2:$K$522,$A84,C$23))-1,0)</f>
        <v/>
      </c>
      <c r="D84">
        <f>IFERROR((INDEX(DataR!$B$2:$K$522,$A84+1,$B$2)/INDEX(DataR!$B$2:$K$522,$A84+1,D$23))/(INDEX(DataR!$B$2:$K$522,$A84,$B$2)/INDEX(DataR!$B$2:$K$522,$A84,D$23))-1,0)</f>
        <v/>
      </c>
      <c r="E84">
        <f>IFERROR((INDEX(DataR!$B$2:$K$522,$A84+1,$B$2)/INDEX(DataR!$B$2:$K$522,$A84+1,E$23))/(INDEX(DataR!$B$2:$K$522,$A84,$B$2)/INDEX(DataR!$B$2:$K$522,$A84,E$23))-1,0)</f>
        <v/>
      </c>
      <c r="F84">
        <f>IFERROR((INDEX(DataR!$B$2:$K$522,$A84+1,$B$2)/INDEX(DataR!$B$2:$K$522,$A84+1,F$23))/(INDEX(DataR!$B$2:$K$522,$A84,$B$2)/INDEX(DataR!$B$2:$K$522,$A84,F$23))-1,0)</f>
        <v/>
      </c>
      <c r="G84">
        <f>IFERROR((INDEX(DataR!$B$2:$K$522,$A84+1,$B$2)/INDEX(DataR!$B$2:$K$522,$A84+1,G$23))/(INDEX(DataR!$B$2:$K$522,$A84,$B$2)/INDEX(DataR!$B$2:$K$522,$A84,G$23))-1,0)</f>
        <v/>
      </c>
      <c r="H84">
        <f>IFERROR((INDEX(DataR!$B$2:$K$522,$A84+1,$B$2)/INDEX(DataR!$B$2:$K$522,$A84+1,H$23))/(INDEX(DataR!$B$2:$K$522,$A84,$B$2)/INDEX(DataR!$B$2:$K$522,$A84,H$23))-1,0)</f>
        <v/>
      </c>
      <c r="I84">
        <f>IFERROR((INDEX(DataR!$B$2:$K$522,$A84+1,$B$2)/INDEX(DataR!$B$2:$K$522,$A84+1,I$23))/(INDEX(DataR!$B$2:$K$522,$A84,$B$2)/INDEX(DataR!$B$2:$K$522,$A84,I$23))-1,0)</f>
        <v/>
      </c>
      <c r="J84">
        <f>IFERROR((INDEX(DataR!$B$2:$K$522,$A84+1,$B$2)/INDEX(DataR!$B$2:$K$522,$A84+1,J$23))/(INDEX(DataR!$B$2:$K$522,$A84,$B$2)/INDEX(DataR!$B$2:$K$522,$A84,J$23))-1,0)</f>
        <v/>
      </c>
      <c r="L84">
        <f>C$20*C$21*C84</f>
        <v/>
      </c>
      <c r="M84">
        <f>D$20*D$21*D84</f>
        <v/>
      </c>
      <c r="N84">
        <f>E$20*E$21*E84</f>
        <v/>
      </c>
      <c r="O84">
        <f>F$20*F$21*F84</f>
        <v/>
      </c>
      <c r="P84">
        <f>G$20*G$21*G84</f>
        <v/>
      </c>
      <c r="Q84">
        <f>H$20*H$21*H84</f>
        <v/>
      </c>
      <c r="R84">
        <f>I$20*I$21*I84</f>
        <v/>
      </c>
      <c r="S84">
        <f>J$20*J$21*J84</f>
        <v/>
      </c>
      <c r="U84">
        <f>SUMPRODUCT($C$20:$J$20,$C$21:$J$21,$C84:$J84)</f>
        <v/>
      </c>
      <c r="V84">
        <f>SUMPRODUCT($C$20:$J$20,$C$22:$J$22,$C84:$J84)</f>
        <v/>
      </c>
      <c r="AB84">
        <f>IFERROR((INDEX(DataS!$B$2:$K$260,$A84+1,$B$2)/INDEX(DataS!$B$2:$K$260,$A84+1,AB$23))/(INDEX(DataS!$B$2:$K$260,$A84,$B$2)/INDEX(DataS!$B$2:$K$260,$A84,AB$23))-1,0)</f>
        <v/>
      </c>
      <c r="AC84">
        <f>IFERROR((INDEX(DataS!$B$2:$K$260,$A84+1,$B$2)/INDEX(DataS!$B$2:$K$260,$A84+1,AC$23))/(INDEX(DataS!$B$2:$K$260,$A84,$B$2)/INDEX(DataS!$B$2:$K$260,$A84,AC$23))-1,0)</f>
        <v/>
      </c>
      <c r="AD84">
        <f>IFERROR((INDEX(DataS!$B$2:$K$260,$A84+1,$B$2)/INDEX(DataS!$B$2:$K$260,$A84+1,AD$23))/(INDEX(DataS!$B$2:$K$260,$A84,$B$2)/INDEX(DataS!$B$2:$K$260,$A84,AD$23))-1,0)</f>
        <v/>
      </c>
      <c r="AE84">
        <f>IFERROR((INDEX(DataS!$B$2:$K$260,$A84+1,$B$2)/INDEX(DataS!$B$2:$K$260,$A84+1,AE$23))/(INDEX(DataS!$B$2:$K$260,$A84,$B$2)/INDEX(DataS!$B$2:$K$260,$A84,AE$23))-1,0)</f>
        <v/>
      </c>
      <c r="AF84">
        <f>IFERROR((INDEX(DataS!$B$2:$K$260,$A84+1,$B$2)/INDEX(DataS!$B$2:$K$260,$A84+1,AF$23))/(INDEX(DataS!$B$2:$K$260,$A84,$B$2)/INDEX(DataS!$B$2:$K$260,$A84,AF$23))-1,0)</f>
        <v/>
      </c>
      <c r="AG84">
        <f>IFERROR((INDEX(DataS!$B$2:$K$260,$A84+1,$B$2)/INDEX(DataS!$B$2:$K$260,$A84+1,AG$23))/(INDEX(DataS!$B$2:$K$260,$A84,$B$2)/INDEX(DataS!$B$2:$K$260,$A84,AG$23))-1,0)</f>
        <v/>
      </c>
      <c r="AH84">
        <f>IFERROR((INDEX(DataS!$B$2:$K$260,$A84+1,$B$2)/INDEX(DataS!$B$2:$K$260,$A84+1,AH$23))/(INDEX(DataS!$B$2:$K$260,$A84,$B$2)/INDEX(DataS!$B$2:$K$260,$A84,AH$23))-1,0)</f>
        <v/>
      </c>
      <c r="AI84">
        <f>IFERROR((INDEX(DataS!$B$2:$K$260,$A84+1,$B$2)/INDEX(DataS!$B$2:$K$260,$A84+1,AI$23))/(INDEX(DataS!$B$2:$K$260,$A84,$B$2)/INDEX(DataS!$B$2:$K$260,$A84,AI$23))-1,0)</f>
        <v/>
      </c>
      <c r="AK84">
        <f>SUMPRODUCT($C$20:$J$20,$C$21:$J$21,$AB84:$AI84)</f>
        <v/>
      </c>
    </row>
    <row r="85">
      <c r="A85" t="n">
        <v>56</v>
      </c>
      <c r="C85">
        <f>IFERROR((INDEX(DataR!$B$2:$K$522,$A85+1,$B$2)/INDEX(DataR!$B$2:$K$522,$A85+1,C$23))/(INDEX(DataR!$B$2:$K$522,$A85,$B$2)/INDEX(DataR!$B$2:$K$522,$A85,C$23))-1,0)</f>
        <v/>
      </c>
      <c r="D85">
        <f>IFERROR((INDEX(DataR!$B$2:$K$522,$A85+1,$B$2)/INDEX(DataR!$B$2:$K$522,$A85+1,D$23))/(INDEX(DataR!$B$2:$K$522,$A85,$B$2)/INDEX(DataR!$B$2:$K$522,$A85,D$23))-1,0)</f>
        <v/>
      </c>
      <c r="E85">
        <f>IFERROR((INDEX(DataR!$B$2:$K$522,$A85+1,$B$2)/INDEX(DataR!$B$2:$K$522,$A85+1,E$23))/(INDEX(DataR!$B$2:$K$522,$A85,$B$2)/INDEX(DataR!$B$2:$K$522,$A85,E$23))-1,0)</f>
        <v/>
      </c>
      <c r="F85">
        <f>IFERROR((INDEX(DataR!$B$2:$K$522,$A85+1,$B$2)/INDEX(DataR!$B$2:$K$522,$A85+1,F$23))/(INDEX(DataR!$B$2:$K$522,$A85,$B$2)/INDEX(DataR!$B$2:$K$522,$A85,F$23))-1,0)</f>
        <v/>
      </c>
      <c r="G85">
        <f>IFERROR((INDEX(DataR!$B$2:$K$522,$A85+1,$B$2)/INDEX(DataR!$B$2:$K$522,$A85+1,G$23))/(INDEX(DataR!$B$2:$K$522,$A85,$B$2)/INDEX(DataR!$B$2:$K$522,$A85,G$23))-1,0)</f>
        <v/>
      </c>
      <c r="H85">
        <f>IFERROR((INDEX(DataR!$B$2:$K$522,$A85+1,$B$2)/INDEX(DataR!$B$2:$K$522,$A85+1,H$23))/(INDEX(DataR!$B$2:$K$522,$A85,$B$2)/INDEX(DataR!$B$2:$K$522,$A85,H$23))-1,0)</f>
        <v/>
      </c>
      <c r="I85">
        <f>IFERROR((INDEX(DataR!$B$2:$K$522,$A85+1,$B$2)/INDEX(DataR!$B$2:$K$522,$A85+1,I$23))/(INDEX(DataR!$B$2:$K$522,$A85,$B$2)/INDEX(DataR!$B$2:$K$522,$A85,I$23))-1,0)</f>
        <v/>
      </c>
      <c r="J85">
        <f>IFERROR((INDEX(DataR!$B$2:$K$522,$A85+1,$B$2)/INDEX(DataR!$B$2:$K$522,$A85+1,J$23))/(INDEX(DataR!$B$2:$K$522,$A85,$B$2)/INDEX(DataR!$B$2:$K$522,$A85,J$23))-1,0)</f>
        <v/>
      </c>
      <c r="L85">
        <f>C$20*C$21*C85</f>
        <v/>
      </c>
      <c r="M85">
        <f>D$20*D$21*D85</f>
        <v/>
      </c>
      <c r="N85">
        <f>E$20*E$21*E85</f>
        <v/>
      </c>
      <c r="O85">
        <f>F$20*F$21*F85</f>
        <v/>
      </c>
      <c r="P85">
        <f>G$20*G$21*G85</f>
        <v/>
      </c>
      <c r="Q85">
        <f>H$20*H$21*H85</f>
        <v/>
      </c>
      <c r="R85">
        <f>I$20*I$21*I85</f>
        <v/>
      </c>
      <c r="S85">
        <f>J$20*J$21*J85</f>
        <v/>
      </c>
      <c r="U85">
        <f>SUMPRODUCT($C$20:$J$20,$C$21:$J$21,$C85:$J85)</f>
        <v/>
      </c>
      <c r="V85">
        <f>SUMPRODUCT($C$20:$J$20,$C$22:$J$22,$C85:$J85)</f>
        <v/>
      </c>
      <c r="AB85">
        <f>IFERROR((INDEX(DataS!$B$2:$K$260,$A85+1,$B$2)/INDEX(DataS!$B$2:$K$260,$A85+1,AB$23))/(INDEX(DataS!$B$2:$K$260,$A85,$B$2)/INDEX(DataS!$B$2:$K$260,$A85,AB$23))-1,0)</f>
        <v/>
      </c>
      <c r="AC85">
        <f>IFERROR((INDEX(DataS!$B$2:$K$260,$A85+1,$B$2)/INDEX(DataS!$B$2:$K$260,$A85+1,AC$23))/(INDEX(DataS!$B$2:$K$260,$A85,$B$2)/INDEX(DataS!$B$2:$K$260,$A85,AC$23))-1,0)</f>
        <v/>
      </c>
      <c r="AD85">
        <f>IFERROR((INDEX(DataS!$B$2:$K$260,$A85+1,$B$2)/INDEX(DataS!$B$2:$K$260,$A85+1,AD$23))/(INDEX(DataS!$B$2:$K$260,$A85,$B$2)/INDEX(DataS!$B$2:$K$260,$A85,AD$23))-1,0)</f>
        <v/>
      </c>
      <c r="AE85">
        <f>IFERROR((INDEX(DataS!$B$2:$K$260,$A85+1,$B$2)/INDEX(DataS!$B$2:$K$260,$A85+1,AE$23))/(INDEX(DataS!$B$2:$K$260,$A85,$B$2)/INDEX(DataS!$B$2:$K$260,$A85,AE$23))-1,0)</f>
        <v/>
      </c>
      <c r="AF85">
        <f>IFERROR((INDEX(DataS!$B$2:$K$260,$A85+1,$B$2)/INDEX(DataS!$B$2:$K$260,$A85+1,AF$23))/(INDEX(DataS!$B$2:$K$260,$A85,$B$2)/INDEX(DataS!$B$2:$K$260,$A85,AF$23))-1,0)</f>
        <v/>
      </c>
      <c r="AG85">
        <f>IFERROR((INDEX(DataS!$B$2:$K$260,$A85+1,$B$2)/INDEX(DataS!$B$2:$K$260,$A85+1,AG$23))/(INDEX(DataS!$B$2:$K$260,$A85,$B$2)/INDEX(DataS!$B$2:$K$260,$A85,AG$23))-1,0)</f>
        <v/>
      </c>
      <c r="AH85">
        <f>IFERROR((INDEX(DataS!$B$2:$K$260,$A85+1,$B$2)/INDEX(DataS!$B$2:$K$260,$A85+1,AH$23))/(INDEX(DataS!$B$2:$K$260,$A85,$B$2)/INDEX(DataS!$B$2:$K$260,$A85,AH$23))-1,0)</f>
        <v/>
      </c>
      <c r="AI85">
        <f>IFERROR((INDEX(DataS!$B$2:$K$260,$A85+1,$B$2)/INDEX(DataS!$B$2:$K$260,$A85+1,AI$23))/(INDEX(DataS!$B$2:$K$260,$A85,$B$2)/INDEX(DataS!$B$2:$K$260,$A85,AI$23))-1,0)</f>
        <v/>
      </c>
      <c r="AK85">
        <f>SUMPRODUCT($C$20:$J$20,$C$21:$J$21,$AB85:$AI85)</f>
        <v/>
      </c>
    </row>
    <row r="86">
      <c r="A86" t="n">
        <v>57</v>
      </c>
      <c r="C86">
        <f>IFERROR((INDEX(DataR!$B$2:$K$522,$A86+1,$B$2)/INDEX(DataR!$B$2:$K$522,$A86+1,C$23))/(INDEX(DataR!$B$2:$K$522,$A86,$B$2)/INDEX(DataR!$B$2:$K$522,$A86,C$23))-1,0)</f>
        <v/>
      </c>
      <c r="D86">
        <f>IFERROR((INDEX(DataR!$B$2:$K$522,$A86+1,$B$2)/INDEX(DataR!$B$2:$K$522,$A86+1,D$23))/(INDEX(DataR!$B$2:$K$522,$A86,$B$2)/INDEX(DataR!$B$2:$K$522,$A86,D$23))-1,0)</f>
        <v/>
      </c>
      <c r="E86">
        <f>IFERROR((INDEX(DataR!$B$2:$K$522,$A86+1,$B$2)/INDEX(DataR!$B$2:$K$522,$A86+1,E$23))/(INDEX(DataR!$B$2:$K$522,$A86,$B$2)/INDEX(DataR!$B$2:$K$522,$A86,E$23))-1,0)</f>
        <v/>
      </c>
      <c r="F86">
        <f>IFERROR((INDEX(DataR!$B$2:$K$522,$A86+1,$B$2)/INDEX(DataR!$B$2:$K$522,$A86+1,F$23))/(INDEX(DataR!$B$2:$K$522,$A86,$B$2)/INDEX(DataR!$B$2:$K$522,$A86,F$23))-1,0)</f>
        <v/>
      </c>
      <c r="G86">
        <f>IFERROR((INDEX(DataR!$B$2:$K$522,$A86+1,$B$2)/INDEX(DataR!$B$2:$K$522,$A86+1,G$23))/(INDEX(DataR!$B$2:$K$522,$A86,$B$2)/INDEX(DataR!$B$2:$K$522,$A86,G$23))-1,0)</f>
        <v/>
      </c>
      <c r="H86">
        <f>IFERROR((INDEX(DataR!$B$2:$K$522,$A86+1,$B$2)/INDEX(DataR!$B$2:$K$522,$A86+1,H$23))/(INDEX(DataR!$B$2:$K$522,$A86,$B$2)/INDEX(DataR!$B$2:$K$522,$A86,H$23))-1,0)</f>
        <v/>
      </c>
      <c r="I86">
        <f>IFERROR((INDEX(DataR!$B$2:$K$522,$A86+1,$B$2)/INDEX(DataR!$B$2:$K$522,$A86+1,I$23))/(INDEX(DataR!$B$2:$K$522,$A86,$B$2)/INDEX(DataR!$B$2:$K$522,$A86,I$23))-1,0)</f>
        <v/>
      </c>
      <c r="J86">
        <f>IFERROR((INDEX(DataR!$B$2:$K$522,$A86+1,$B$2)/INDEX(DataR!$B$2:$K$522,$A86+1,J$23))/(INDEX(DataR!$B$2:$K$522,$A86,$B$2)/INDEX(DataR!$B$2:$K$522,$A86,J$23))-1,0)</f>
        <v/>
      </c>
      <c r="L86">
        <f>C$20*C$21*C86</f>
        <v/>
      </c>
      <c r="M86">
        <f>D$20*D$21*D86</f>
        <v/>
      </c>
      <c r="N86">
        <f>E$20*E$21*E86</f>
        <v/>
      </c>
      <c r="O86">
        <f>F$20*F$21*F86</f>
        <v/>
      </c>
      <c r="P86">
        <f>G$20*G$21*G86</f>
        <v/>
      </c>
      <c r="Q86">
        <f>H$20*H$21*H86</f>
        <v/>
      </c>
      <c r="R86">
        <f>I$20*I$21*I86</f>
        <v/>
      </c>
      <c r="S86">
        <f>J$20*J$21*J86</f>
        <v/>
      </c>
      <c r="U86">
        <f>SUMPRODUCT($C$20:$J$20,$C$21:$J$21,$C86:$J86)</f>
        <v/>
      </c>
      <c r="V86">
        <f>SUMPRODUCT($C$20:$J$20,$C$22:$J$22,$C86:$J86)</f>
        <v/>
      </c>
      <c r="AB86">
        <f>IFERROR((INDEX(DataS!$B$2:$K$260,$A86+1,$B$2)/INDEX(DataS!$B$2:$K$260,$A86+1,AB$23))/(INDEX(DataS!$B$2:$K$260,$A86,$B$2)/INDEX(DataS!$B$2:$K$260,$A86,AB$23))-1,0)</f>
        <v/>
      </c>
      <c r="AC86">
        <f>IFERROR((INDEX(DataS!$B$2:$K$260,$A86+1,$B$2)/INDEX(DataS!$B$2:$K$260,$A86+1,AC$23))/(INDEX(DataS!$B$2:$K$260,$A86,$B$2)/INDEX(DataS!$B$2:$K$260,$A86,AC$23))-1,0)</f>
        <v/>
      </c>
      <c r="AD86">
        <f>IFERROR((INDEX(DataS!$B$2:$K$260,$A86+1,$B$2)/INDEX(DataS!$B$2:$K$260,$A86+1,AD$23))/(INDEX(DataS!$B$2:$K$260,$A86,$B$2)/INDEX(DataS!$B$2:$K$260,$A86,AD$23))-1,0)</f>
        <v/>
      </c>
      <c r="AE86">
        <f>IFERROR((INDEX(DataS!$B$2:$K$260,$A86+1,$B$2)/INDEX(DataS!$B$2:$K$260,$A86+1,AE$23))/(INDEX(DataS!$B$2:$K$260,$A86,$B$2)/INDEX(DataS!$B$2:$K$260,$A86,AE$23))-1,0)</f>
        <v/>
      </c>
      <c r="AF86">
        <f>IFERROR((INDEX(DataS!$B$2:$K$260,$A86+1,$B$2)/INDEX(DataS!$B$2:$K$260,$A86+1,AF$23))/(INDEX(DataS!$B$2:$K$260,$A86,$B$2)/INDEX(DataS!$B$2:$K$260,$A86,AF$23))-1,0)</f>
        <v/>
      </c>
      <c r="AG86">
        <f>IFERROR((INDEX(DataS!$B$2:$K$260,$A86+1,$B$2)/INDEX(DataS!$B$2:$K$260,$A86+1,AG$23))/(INDEX(DataS!$B$2:$K$260,$A86,$B$2)/INDEX(DataS!$B$2:$K$260,$A86,AG$23))-1,0)</f>
        <v/>
      </c>
      <c r="AH86">
        <f>IFERROR((INDEX(DataS!$B$2:$K$260,$A86+1,$B$2)/INDEX(DataS!$B$2:$K$260,$A86+1,AH$23))/(INDEX(DataS!$B$2:$K$260,$A86,$B$2)/INDEX(DataS!$B$2:$K$260,$A86,AH$23))-1,0)</f>
        <v/>
      </c>
      <c r="AI86">
        <f>IFERROR((INDEX(DataS!$B$2:$K$260,$A86+1,$B$2)/INDEX(DataS!$B$2:$K$260,$A86+1,AI$23))/(INDEX(DataS!$B$2:$K$260,$A86,$B$2)/INDEX(DataS!$B$2:$K$260,$A86,AI$23))-1,0)</f>
        <v/>
      </c>
      <c r="AK86">
        <f>SUMPRODUCT($C$20:$J$20,$C$21:$J$21,$AB86:$AI86)</f>
        <v/>
      </c>
    </row>
    <row r="87">
      <c r="A87" t="n">
        <v>58</v>
      </c>
      <c r="C87">
        <f>IFERROR((INDEX(DataR!$B$2:$K$522,$A87+1,$B$2)/INDEX(DataR!$B$2:$K$522,$A87+1,C$23))/(INDEX(DataR!$B$2:$K$522,$A87,$B$2)/INDEX(DataR!$B$2:$K$522,$A87,C$23))-1,0)</f>
        <v/>
      </c>
      <c r="D87">
        <f>IFERROR((INDEX(DataR!$B$2:$K$522,$A87+1,$B$2)/INDEX(DataR!$B$2:$K$522,$A87+1,D$23))/(INDEX(DataR!$B$2:$K$522,$A87,$B$2)/INDEX(DataR!$B$2:$K$522,$A87,D$23))-1,0)</f>
        <v/>
      </c>
      <c r="E87">
        <f>IFERROR((INDEX(DataR!$B$2:$K$522,$A87+1,$B$2)/INDEX(DataR!$B$2:$K$522,$A87+1,E$23))/(INDEX(DataR!$B$2:$K$522,$A87,$B$2)/INDEX(DataR!$B$2:$K$522,$A87,E$23))-1,0)</f>
        <v/>
      </c>
      <c r="F87">
        <f>IFERROR((INDEX(DataR!$B$2:$K$522,$A87+1,$B$2)/INDEX(DataR!$B$2:$K$522,$A87+1,F$23))/(INDEX(DataR!$B$2:$K$522,$A87,$B$2)/INDEX(DataR!$B$2:$K$522,$A87,F$23))-1,0)</f>
        <v/>
      </c>
      <c r="G87">
        <f>IFERROR((INDEX(DataR!$B$2:$K$522,$A87+1,$B$2)/INDEX(DataR!$B$2:$K$522,$A87+1,G$23))/(INDEX(DataR!$B$2:$K$522,$A87,$B$2)/INDEX(DataR!$B$2:$K$522,$A87,G$23))-1,0)</f>
        <v/>
      </c>
      <c r="H87">
        <f>IFERROR((INDEX(DataR!$B$2:$K$522,$A87+1,$B$2)/INDEX(DataR!$B$2:$K$522,$A87+1,H$23))/(INDEX(DataR!$B$2:$K$522,$A87,$B$2)/INDEX(DataR!$B$2:$K$522,$A87,H$23))-1,0)</f>
        <v/>
      </c>
      <c r="I87">
        <f>IFERROR((INDEX(DataR!$B$2:$K$522,$A87+1,$B$2)/INDEX(DataR!$B$2:$K$522,$A87+1,I$23))/(INDEX(DataR!$B$2:$K$522,$A87,$B$2)/INDEX(DataR!$B$2:$K$522,$A87,I$23))-1,0)</f>
        <v/>
      </c>
      <c r="J87">
        <f>IFERROR((INDEX(DataR!$B$2:$K$522,$A87+1,$B$2)/INDEX(DataR!$B$2:$K$522,$A87+1,J$23))/(INDEX(DataR!$B$2:$K$522,$A87,$B$2)/INDEX(DataR!$B$2:$K$522,$A87,J$23))-1,0)</f>
        <v/>
      </c>
      <c r="L87">
        <f>C$20*C$21*C87</f>
        <v/>
      </c>
      <c r="M87">
        <f>D$20*D$21*D87</f>
        <v/>
      </c>
      <c r="N87">
        <f>E$20*E$21*E87</f>
        <v/>
      </c>
      <c r="O87">
        <f>F$20*F$21*F87</f>
        <v/>
      </c>
      <c r="P87">
        <f>G$20*G$21*G87</f>
        <v/>
      </c>
      <c r="Q87">
        <f>H$20*H$21*H87</f>
        <v/>
      </c>
      <c r="R87">
        <f>I$20*I$21*I87</f>
        <v/>
      </c>
      <c r="S87">
        <f>J$20*J$21*J87</f>
        <v/>
      </c>
      <c r="U87">
        <f>SUMPRODUCT($C$20:$J$20,$C$21:$J$21,$C87:$J87)</f>
        <v/>
      </c>
      <c r="V87">
        <f>SUMPRODUCT($C$20:$J$20,$C$22:$J$22,$C87:$J87)</f>
        <v/>
      </c>
      <c r="AB87">
        <f>IFERROR((INDEX(DataS!$B$2:$K$260,$A87+1,$B$2)/INDEX(DataS!$B$2:$K$260,$A87+1,AB$23))/(INDEX(DataS!$B$2:$K$260,$A87,$B$2)/INDEX(DataS!$B$2:$K$260,$A87,AB$23))-1,0)</f>
        <v/>
      </c>
      <c r="AC87">
        <f>IFERROR((INDEX(DataS!$B$2:$K$260,$A87+1,$B$2)/INDEX(DataS!$B$2:$K$260,$A87+1,AC$23))/(INDEX(DataS!$B$2:$K$260,$A87,$B$2)/INDEX(DataS!$B$2:$K$260,$A87,AC$23))-1,0)</f>
        <v/>
      </c>
      <c r="AD87">
        <f>IFERROR((INDEX(DataS!$B$2:$K$260,$A87+1,$B$2)/INDEX(DataS!$B$2:$K$260,$A87+1,AD$23))/(INDEX(DataS!$B$2:$K$260,$A87,$B$2)/INDEX(DataS!$B$2:$K$260,$A87,AD$23))-1,0)</f>
        <v/>
      </c>
      <c r="AE87">
        <f>IFERROR((INDEX(DataS!$B$2:$K$260,$A87+1,$B$2)/INDEX(DataS!$B$2:$K$260,$A87+1,AE$23))/(INDEX(DataS!$B$2:$K$260,$A87,$B$2)/INDEX(DataS!$B$2:$K$260,$A87,AE$23))-1,0)</f>
        <v/>
      </c>
      <c r="AF87">
        <f>IFERROR((INDEX(DataS!$B$2:$K$260,$A87+1,$B$2)/INDEX(DataS!$B$2:$K$260,$A87+1,AF$23))/(INDEX(DataS!$B$2:$K$260,$A87,$B$2)/INDEX(DataS!$B$2:$K$260,$A87,AF$23))-1,0)</f>
        <v/>
      </c>
      <c r="AG87">
        <f>IFERROR((INDEX(DataS!$B$2:$K$260,$A87+1,$B$2)/INDEX(DataS!$B$2:$K$260,$A87+1,AG$23))/(INDEX(DataS!$B$2:$K$260,$A87,$B$2)/INDEX(DataS!$B$2:$K$260,$A87,AG$23))-1,0)</f>
        <v/>
      </c>
      <c r="AH87">
        <f>IFERROR((INDEX(DataS!$B$2:$K$260,$A87+1,$B$2)/INDEX(DataS!$B$2:$K$260,$A87+1,AH$23))/(INDEX(DataS!$B$2:$K$260,$A87,$B$2)/INDEX(DataS!$B$2:$K$260,$A87,AH$23))-1,0)</f>
        <v/>
      </c>
      <c r="AI87">
        <f>IFERROR((INDEX(DataS!$B$2:$K$260,$A87+1,$B$2)/INDEX(DataS!$B$2:$K$260,$A87+1,AI$23))/(INDEX(DataS!$B$2:$K$260,$A87,$B$2)/INDEX(DataS!$B$2:$K$260,$A87,AI$23))-1,0)</f>
        <v/>
      </c>
      <c r="AK87">
        <f>SUMPRODUCT($C$20:$J$20,$C$21:$J$21,$AB87:$AI87)</f>
        <v/>
      </c>
    </row>
    <row r="88">
      <c r="A88" t="n">
        <v>59</v>
      </c>
      <c r="C88">
        <f>IFERROR((INDEX(DataR!$B$2:$K$522,$A88+1,$B$2)/INDEX(DataR!$B$2:$K$522,$A88+1,C$23))/(INDEX(DataR!$B$2:$K$522,$A88,$B$2)/INDEX(DataR!$B$2:$K$522,$A88,C$23))-1,0)</f>
        <v/>
      </c>
      <c r="D88">
        <f>IFERROR((INDEX(DataR!$B$2:$K$522,$A88+1,$B$2)/INDEX(DataR!$B$2:$K$522,$A88+1,D$23))/(INDEX(DataR!$B$2:$K$522,$A88,$B$2)/INDEX(DataR!$B$2:$K$522,$A88,D$23))-1,0)</f>
        <v/>
      </c>
      <c r="E88">
        <f>IFERROR((INDEX(DataR!$B$2:$K$522,$A88+1,$B$2)/INDEX(DataR!$B$2:$K$522,$A88+1,E$23))/(INDEX(DataR!$B$2:$K$522,$A88,$B$2)/INDEX(DataR!$B$2:$K$522,$A88,E$23))-1,0)</f>
        <v/>
      </c>
      <c r="F88">
        <f>IFERROR((INDEX(DataR!$B$2:$K$522,$A88+1,$B$2)/INDEX(DataR!$B$2:$K$522,$A88+1,F$23))/(INDEX(DataR!$B$2:$K$522,$A88,$B$2)/INDEX(DataR!$B$2:$K$522,$A88,F$23))-1,0)</f>
        <v/>
      </c>
      <c r="G88">
        <f>IFERROR((INDEX(DataR!$B$2:$K$522,$A88+1,$B$2)/INDEX(DataR!$B$2:$K$522,$A88+1,G$23))/(INDEX(DataR!$B$2:$K$522,$A88,$B$2)/INDEX(DataR!$B$2:$K$522,$A88,G$23))-1,0)</f>
        <v/>
      </c>
      <c r="H88">
        <f>IFERROR((INDEX(DataR!$B$2:$K$522,$A88+1,$B$2)/INDEX(DataR!$B$2:$K$522,$A88+1,H$23))/(INDEX(DataR!$B$2:$K$522,$A88,$B$2)/INDEX(DataR!$B$2:$K$522,$A88,H$23))-1,0)</f>
        <v/>
      </c>
      <c r="I88">
        <f>IFERROR((INDEX(DataR!$B$2:$K$522,$A88+1,$B$2)/INDEX(DataR!$B$2:$K$522,$A88+1,I$23))/(INDEX(DataR!$B$2:$K$522,$A88,$B$2)/INDEX(DataR!$B$2:$K$522,$A88,I$23))-1,0)</f>
        <v/>
      </c>
      <c r="J88">
        <f>IFERROR((INDEX(DataR!$B$2:$K$522,$A88+1,$B$2)/INDEX(DataR!$B$2:$K$522,$A88+1,J$23))/(INDEX(DataR!$B$2:$K$522,$A88,$B$2)/INDEX(DataR!$B$2:$K$522,$A88,J$23))-1,0)</f>
        <v/>
      </c>
      <c r="L88">
        <f>C$20*C$21*C88</f>
        <v/>
      </c>
      <c r="M88">
        <f>D$20*D$21*D88</f>
        <v/>
      </c>
      <c r="N88">
        <f>E$20*E$21*E88</f>
        <v/>
      </c>
      <c r="O88">
        <f>F$20*F$21*F88</f>
        <v/>
      </c>
      <c r="P88">
        <f>G$20*G$21*G88</f>
        <v/>
      </c>
      <c r="Q88">
        <f>H$20*H$21*H88</f>
        <v/>
      </c>
      <c r="R88">
        <f>I$20*I$21*I88</f>
        <v/>
      </c>
      <c r="S88">
        <f>J$20*J$21*J88</f>
        <v/>
      </c>
      <c r="U88">
        <f>SUMPRODUCT($C$20:$J$20,$C$21:$J$21,$C88:$J88)</f>
        <v/>
      </c>
      <c r="V88">
        <f>SUMPRODUCT($C$20:$J$20,$C$22:$J$22,$C88:$J88)</f>
        <v/>
      </c>
      <c r="AB88">
        <f>IFERROR((INDEX(DataS!$B$2:$K$260,$A88+1,$B$2)/INDEX(DataS!$B$2:$K$260,$A88+1,AB$23))/(INDEX(DataS!$B$2:$K$260,$A88,$B$2)/INDEX(DataS!$B$2:$K$260,$A88,AB$23))-1,0)</f>
        <v/>
      </c>
      <c r="AC88">
        <f>IFERROR((INDEX(DataS!$B$2:$K$260,$A88+1,$B$2)/INDEX(DataS!$B$2:$K$260,$A88+1,AC$23))/(INDEX(DataS!$B$2:$K$260,$A88,$B$2)/INDEX(DataS!$B$2:$K$260,$A88,AC$23))-1,0)</f>
        <v/>
      </c>
      <c r="AD88">
        <f>IFERROR((INDEX(DataS!$B$2:$K$260,$A88+1,$B$2)/INDEX(DataS!$B$2:$K$260,$A88+1,AD$23))/(INDEX(DataS!$B$2:$K$260,$A88,$B$2)/INDEX(DataS!$B$2:$K$260,$A88,AD$23))-1,0)</f>
        <v/>
      </c>
      <c r="AE88">
        <f>IFERROR((INDEX(DataS!$B$2:$K$260,$A88+1,$B$2)/INDEX(DataS!$B$2:$K$260,$A88+1,AE$23))/(INDEX(DataS!$B$2:$K$260,$A88,$B$2)/INDEX(DataS!$B$2:$K$260,$A88,AE$23))-1,0)</f>
        <v/>
      </c>
      <c r="AF88">
        <f>IFERROR((INDEX(DataS!$B$2:$K$260,$A88+1,$B$2)/INDEX(DataS!$B$2:$K$260,$A88+1,AF$23))/(INDEX(DataS!$B$2:$K$260,$A88,$B$2)/INDEX(DataS!$B$2:$K$260,$A88,AF$23))-1,0)</f>
        <v/>
      </c>
      <c r="AG88">
        <f>IFERROR((INDEX(DataS!$B$2:$K$260,$A88+1,$B$2)/INDEX(DataS!$B$2:$K$260,$A88+1,AG$23))/(INDEX(DataS!$B$2:$K$260,$A88,$B$2)/INDEX(DataS!$B$2:$K$260,$A88,AG$23))-1,0)</f>
        <v/>
      </c>
      <c r="AH88">
        <f>IFERROR((INDEX(DataS!$B$2:$K$260,$A88+1,$B$2)/INDEX(DataS!$B$2:$K$260,$A88+1,AH$23))/(INDEX(DataS!$B$2:$K$260,$A88,$B$2)/INDEX(DataS!$B$2:$K$260,$A88,AH$23))-1,0)</f>
        <v/>
      </c>
      <c r="AI88">
        <f>IFERROR((INDEX(DataS!$B$2:$K$260,$A88+1,$B$2)/INDEX(DataS!$B$2:$K$260,$A88+1,AI$23))/(INDEX(DataS!$B$2:$K$260,$A88,$B$2)/INDEX(DataS!$B$2:$K$260,$A88,AI$23))-1,0)</f>
        <v/>
      </c>
      <c r="AK88">
        <f>SUMPRODUCT($C$20:$J$20,$C$21:$J$21,$AB88:$AI88)</f>
        <v/>
      </c>
    </row>
    <row r="89">
      <c r="A89" t="n">
        <v>60</v>
      </c>
      <c r="C89">
        <f>IFERROR((INDEX(DataR!$B$2:$K$522,$A89+1,$B$2)/INDEX(DataR!$B$2:$K$522,$A89+1,C$23))/(INDEX(DataR!$B$2:$K$522,$A89,$B$2)/INDEX(DataR!$B$2:$K$522,$A89,C$23))-1,0)</f>
        <v/>
      </c>
      <c r="D89">
        <f>IFERROR((INDEX(DataR!$B$2:$K$522,$A89+1,$B$2)/INDEX(DataR!$B$2:$K$522,$A89+1,D$23))/(INDEX(DataR!$B$2:$K$522,$A89,$B$2)/INDEX(DataR!$B$2:$K$522,$A89,D$23))-1,0)</f>
        <v/>
      </c>
      <c r="E89">
        <f>IFERROR((INDEX(DataR!$B$2:$K$522,$A89+1,$B$2)/INDEX(DataR!$B$2:$K$522,$A89+1,E$23))/(INDEX(DataR!$B$2:$K$522,$A89,$B$2)/INDEX(DataR!$B$2:$K$522,$A89,E$23))-1,0)</f>
        <v/>
      </c>
      <c r="F89">
        <f>IFERROR((INDEX(DataR!$B$2:$K$522,$A89+1,$B$2)/INDEX(DataR!$B$2:$K$522,$A89+1,F$23))/(INDEX(DataR!$B$2:$K$522,$A89,$B$2)/INDEX(DataR!$B$2:$K$522,$A89,F$23))-1,0)</f>
        <v/>
      </c>
      <c r="G89">
        <f>IFERROR((INDEX(DataR!$B$2:$K$522,$A89+1,$B$2)/INDEX(DataR!$B$2:$K$522,$A89+1,G$23))/(INDEX(DataR!$B$2:$K$522,$A89,$B$2)/INDEX(DataR!$B$2:$K$522,$A89,G$23))-1,0)</f>
        <v/>
      </c>
      <c r="H89">
        <f>IFERROR((INDEX(DataR!$B$2:$K$522,$A89+1,$B$2)/INDEX(DataR!$B$2:$K$522,$A89+1,H$23))/(INDEX(DataR!$B$2:$K$522,$A89,$B$2)/INDEX(DataR!$B$2:$K$522,$A89,H$23))-1,0)</f>
        <v/>
      </c>
      <c r="I89">
        <f>IFERROR((INDEX(DataR!$B$2:$K$522,$A89+1,$B$2)/INDEX(DataR!$B$2:$K$522,$A89+1,I$23))/(INDEX(DataR!$B$2:$K$522,$A89,$B$2)/INDEX(DataR!$B$2:$K$522,$A89,I$23))-1,0)</f>
        <v/>
      </c>
      <c r="J89">
        <f>IFERROR((INDEX(DataR!$B$2:$K$522,$A89+1,$B$2)/INDEX(DataR!$B$2:$K$522,$A89+1,J$23))/(INDEX(DataR!$B$2:$K$522,$A89,$B$2)/INDEX(DataR!$B$2:$K$522,$A89,J$23))-1,0)</f>
        <v/>
      </c>
      <c r="L89">
        <f>C$20*C$21*C89</f>
        <v/>
      </c>
      <c r="M89">
        <f>D$20*D$21*D89</f>
        <v/>
      </c>
      <c r="N89">
        <f>E$20*E$21*E89</f>
        <v/>
      </c>
      <c r="O89">
        <f>F$20*F$21*F89</f>
        <v/>
      </c>
      <c r="P89">
        <f>G$20*G$21*G89</f>
        <v/>
      </c>
      <c r="Q89">
        <f>H$20*H$21*H89</f>
        <v/>
      </c>
      <c r="R89">
        <f>I$20*I$21*I89</f>
        <v/>
      </c>
      <c r="S89">
        <f>J$20*J$21*J89</f>
        <v/>
      </c>
      <c r="U89">
        <f>SUMPRODUCT($C$20:$J$20,$C$21:$J$21,$C89:$J89)</f>
        <v/>
      </c>
      <c r="V89">
        <f>SUMPRODUCT($C$20:$J$20,$C$22:$J$22,$C89:$J89)</f>
        <v/>
      </c>
      <c r="AB89">
        <f>IFERROR((INDEX(DataS!$B$2:$K$260,$A89+1,$B$2)/INDEX(DataS!$B$2:$K$260,$A89+1,AB$23))/(INDEX(DataS!$B$2:$K$260,$A89,$B$2)/INDEX(DataS!$B$2:$K$260,$A89,AB$23))-1,0)</f>
        <v/>
      </c>
      <c r="AC89">
        <f>IFERROR((INDEX(DataS!$B$2:$K$260,$A89+1,$B$2)/INDEX(DataS!$B$2:$K$260,$A89+1,AC$23))/(INDEX(DataS!$B$2:$K$260,$A89,$B$2)/INDEX(DataS!$B$2:$K$260,$A89,AC$23))-1,0)</f>
        <v/>
      </c>
      <c r="AD89">
        <f>IFERROR((INDEX(DataS!$B$2:$K$260,$A89+1,$B$2)/INDEX(DataS!$B$2:$K$260,$A89+1,AD$23))/(INDEX(DataS!$B$2:$K$260,$A89,$B$2)/INDEX(DataS!$B$2:$K$260,$A89,AD$23))-1,0)</f>
        <v/>
      </c>
      <c r="AE89">
        <f>IFERROR((INDEX(DataS!$B$2:$K$260,$A89+1,$B$2)/INDEX(DataS!$B$2:$K$260,$A89+1,AE$23))/(INDEX(DataS!$B$2:$K$260,$A89,$B$2)/INDEX(DataS!$B$2:$K$260,$A89,AE$23))-1,0)</f>
        <v/>
      </c>
      <c r="AF89">
        <f>IFERROR((INDEX(DataS!$B$2:$K$260,$A89+1,$B$2)/INDEX(DataS!$B$2:$K$260,$A89+1,AF$23))/(INDEX(DataS!$B$2:$K$260,$A89,$B$2)/INDEX(DataS!$B$2:$K$260,$A89,AF$23))-1,0)</f>
        <v/>
      </c>
      <c r="AG89">
        <f>IFERROR((INDEX(DataS!$B$2:$K$260,$A89+1,$B$2)/INDEX(DataS!$B$2:$K$260,$A89+1,AG$23))/(INDEX(DataS!$B$2:$K$260,$A89,$B$2)/INDEX(DataS!$B$2:$K$260,$A89,AG$23))-1,0)</f>
        <v/>
      </c>
      <c r="AH89">
        <f>IFERROR((INDEX(DataS!$B$2:$K$260,$A89+1,$B$2)/INDEX(DataS!$B$2:$K$260,$A89+1,AH$23))/(INDEX(DataS!$B$2:$K$260,$A89,$B$2)/INDEX(DataS!$B$2:$K$260,$A89,AH$23))-1,0)</f>
        <v/>
      </c>
      <c r="AI89">
        <f>IFERROR((INDEX(DataS!$B$2:$K$260,$A89+1,$B$2)/INDEX(DataS!$B$2:$K$260,$A89+1,AI$23))/(INDEX(DataS!$B$2:$K$260,$A89,$B$2)/INDEX(DataS!$B$2:$K$260,$A89,AI$23))-1,0)</f>
        <v/>
      </c>
      <c r="AK89">
        <f>SUMPRODUCT($C$20:$J$20,$C$21:$J$21,$AB89:$AI89)</f>
        <v/>
      </c>
    </row>
    <row r="90">
      <c r="A90" t="n">
        <v>61</v>
      </c>
      <c r="C90">
        <f>IFERROR((INDEX(DataR!$B$2:$K$522,$A90+1,$B$2)/INDEX(DataR!$B$2:$K$522,$A90+1,C$23))/(INDEX(DataR!$B$2:$K$522,$A90,$B$2)/INDEX(DataR!$B$2:$K$522,$A90,C$23))-1,0)</f>
        <v/>
      </c>
      <c r="D90">
        <f>IFERROR((INDEX(DataR!$B$2:$K$522,$A90+1,$B$2)/INDEX(DataR!$B$2:$K$522,$A90+1,D$23))/(INDEX(DataR!$B$2:$K$522,$A90,$B$2)/INDEX(DataR!$B$2:$K$522,$A90,D$23))-1,0)</f>
        <v/>
      </c>
      <c r="E90">
        <f>IFERROR((INDEX(DataR!$B$2:$K$522,$A90+1,$B$2)/INDEX(DataR!$B$2:$K$522,$A90+1,E$23))/(INDEX(DataR!$B$2:$K$522,$A90,$B$2)/INDEX(DataR!$B$2:$K$522,$A90,E$23))-1,0)</f>
        <v/>
      </c>
      <c r="F90">
        <f>IFERROR((INDEX(DataR!$B$2:$K$522,$A90+1,$B$2)/INDEX(DataR!$B$2:$K$522,$A90+1,F$23))/(INDEX(DataR!$B$2:$K$522,$A90,$B$2)/INDEX(DataR!$B$2:$K$522,$A90,F$23))-1,0)</f>
        <v/>
      </c>
      <c r="G90">
        <f>IFERROR((INDEX(DataR!$B$2:$K$522,$A90+1,$B$2)/INDEX(DataR!$B$2:$K$522,$A90+1,G$23))/(INDEX(DataR!$B$2:$K$522,$A90,$B$2)/INDEX(DataR!$B$2:$K$522,$A90,G$23))-1,0)</f>
        <v/>
      </c>
      <c r="H90">
        <f>IFERROR((INDEX(DataR!$B$2:$K$522,$A90+1,$B$2)/INDEX(DataR!$B$2:$K$522,$A90+1,H$23))/(INDEX(DataR!$B$2:$K$522,$A90,$B$2)/INDEX(DataR!$B$2:$K$522,$A90,H$23))-1,0)</f>
        <v/>
      </c>
      <c r="I90">
        <f>IFERROR((INDEX(DataR!$B$2:$K$522,$A90+1,$B$2)/INDEX(DataR!$B$2:$K$522,$A90+1,I$23))/(INDEX(DataR!$B$2:$K$522,$A90,$B$2)/INDEX(DataR!$B$2:$K$522,$A90,I$23))-1,0)</f>
        <v/>
      </c>
      <c r="J90">
        <f>IFERROR((INDEX(DataR!$B$2:$K$522,$A90+1,$B$2)/INDEX(DataR!$B$2:$K$522,$A90+1,J$23))/(INDEX(DataR!$B$2:$K$522,$A90,$B$2)/INDEX(DataR!$B$2:$K$522,$A90,J$23))-1,0)</f>
        <v/>
      </c>
      <c r="L90">
        <f>C$20*C$21*C90</f>
        <v/>
      </c>
      <c r="M90">
        <f>D$20*D$21*D90</f>
        <v/>
      </c>
      <c r="N90">
        <f>E$20*E$21*E90</f>
        <v/>
      </c>
      <c r="O90">
        <f>F$20*F$21*F90</f>
        <v/>
      </c>
      <c r="P90">
        <f>G$20*G$21*G90</f>
        <v/>
      </c>
      <c r="Q90">
        <f>H$20*H$21*H90</f>
        <v/>
      </c>
      <c r="R90">
        <f>I$20*I$21*I90</f>
        <v/>
      </c>
      <c r="S90">
        <f>J$20*J$21*J90</f>
        <v/>
      </c>
      <c r="U90">
        <f>SUMPRODUCT($C$20:$J$20,$C$21:$J$21,$C90:$J90)</f>
        <v/>
      </c>
      <c r="V90">
        <f>SUMPRODUCT($C$20:$J$20,$C$22:$J$22,$C90:$J90)</f>
        <v/>
      </c>
      <c r="AB90">
        <f>IFERROR((INDEX(DataS!$B$2:$K$260,$A90+1,$B$2)/INDEX(DataS!$B$2:$K$260,$A90+1,AB$23))/(INDEX(DataS!$B$2:$K$260,$A90,$B$2)/INDEX(DataS!$B$2:$K$260,$A90,AB$23))-1,0)</f>
        <v/>
      </c>
      <c r="AC90">
        <f>IFERROR((INDEX(DataS!$B$2:$K$260,$A90+1,$B$2)/INDEX(DataS!$B$2:$K$260,$A90+1,AC$23))/(INDEX(DataS!$B$2:$K$260,$A90,$B$2)/INDEX(DataS!$B$2:$K$260,$A90,AC$23))-1,0)</f>
        <v/>
      </c>
      <c r="AD90">
        <f>IFERROR((INDEX(DataS!$B$2:$K$260,$A90+1,$B$2)/INDEX(DataS!$B$2:$K$260,$A90+1,AD$23))/(INDEX(DataS!$B$2:$K$260,$A90,$B$2)/INDEX(DataS!$B$2:$K$260,$A90,AD$23))-1,0)</f>
        <v/>
      </c>
      <c r="AE90">
        <f>IFERROR((INDEX(DataS!$B$2:$K$260,$A90+1,$B$2)/INDEX(DataS!$B$2:$K$260,$A90+1,AE$23))/(INDEX(DataS!$B$2:$K$260,$A90,$B$2)/INDEX(DataS!$B$2:$K$260,$A90,AE$23))-1,0)</f>
        <v/>
      </c>
      <c r="AF90">
        <f>IFERROR((INDEX(DataS!$B$2:$K$260,$A90+1,$B$2)/INDEX(DataS!$B$2:$K$260,$A90+1,AF$23))/(INDEX(DataS!$B$2:$K$260,$A90,$B$2)/INDEX(DataS!$B$2:$K$260,$A90,AF$23))-1,0)</f>
        <v/>
      </c>
      <c r="AG90">
        <f>IFERROR((INDEX(DataS!$B$2:$K$260,$A90+1,$B$2)/INDEX(DataS!$B$2:$K$260,$A90+1,AG$23))/(INDEX(DataS!$B$2:$K$260,$A90,$B$2)/INDEX(DataS!$B$2:$K$260,$A90,AG$23))-1,0)</f>
        <v/>
      </c>
      <c r="AH90">
        <f>IFERROR((INDEX(DataS!$B$2:$K$260,$A90+1,$B$2)/INDEX(DataS!$B$2:$K$260,$A90+1,AH$23))/(INDEX(DataS!$B$2:$K$260,$A90,$B$2)/INDEX(DataS!$B$2:$K$260,$A90,AH$23))-1,0)</f>
        <v/>
      </c>
      <c r="AI90">
        <f>IFERROR((INDEX(DataS!$B$2:$K$260,$A90+1,$B$2)/INDEX(DataS!$B$2:$K$260,$A90+1,AI$23))/(INDEX(DataS!$B$2:$K$260,$A90,$B$2)/INDEX(DataS!$B$2:$K$260,$A90,AI$23))-1,0)</f>
        <v/>
      </c>
      <c r="AK90">
        <f>SUMPRODUCT($C$20:$J$20,$C$21:$J$21,$AB90:$AI90)</f>
        <v/>
      </c>
    </row>
    <row r="91">
      <c r="A91" t="n">
        <v>62</v>
      </c>
      <c r="C91">
        <f>IFERROR((INDEX(DataR!$B$2:$K$522,$A91+1,$B$2)/INDEX(DataR!$B$2:$K$522,$A91+1,C$23))/(INDEX(DataR!$B$2:$K$522,$A91,$B$2)/INDEX(DataR!$B$2:$K$522,$A91,C$23))-1,0)</f>
        <v/>
      </c>
      <c r="D91">
        <f>IFERROR((INDEX(DataR!$B$2:$K$522,$A91+1,$B$2)/INDEX(DataR!$B$2:$K$522,$A91+1,D$23))/(INDEX(DataR!$B$2:$K$522,$A91,$B$2)/INDEX(DataR!$B$2:$K$522,$A91,D$23))-1,0)</f>
        <v/>
      </c>
      <c r="E91">
        <f>IFERROR((INDEX(DataR!$B$2:$K$522,$A91+1,$B$2)/INDEX(DataR!$B$2:$K$522,$A91+1,E$23))/(INDEX(DataR!$B$2:$K$522,$A91,$B$2)/INDEX(DataR!$B$2:$K$522,$A91,E$23))-1,0)</f>
        <v/>
      </c>
      <c r="F91">
        <f>IFERROR((INDEX(DataR!$B$2:$K$522,$A91+1,$B$2)/INDEX(DataR!$B$2:$K$522,$A91+1,F$23))/(INDEX(DataR!$B$2:$K$522,$A91,$B$2)/INDEX(DataR!$B$2:$K$522,$A91,F$23))-1,0)</f>
        <v/>
      </c>
      <c r="G91">
        <f>IFERROR((INDEX(DataR!$B$2:$K$522,$A91+1,$B$2)/INDEX(DataR!$B$2:$K$522,$A91+1,G$23))/(INDEX(DataR!$B$2:$K$522,$A91,$B$2)/INDEX(DataR!$B$2:$K$522,$A91,G$23))-1,0)</f>
        <v/>
      </c>
      <c r="H91">
        <f>IFERROR((INDEX(DataR!$B$2:$K$522,$A91+1,$B$2)/INDEX(DataR!$B$2:$K$522,$A91+1,H$23))/(INDEX(DataR!$B$2:$K$522,$A91,$B$2)/INDEX(DataR!$B$2:$K$522,$A91,H$23))-1,0)</f>
        <v/>
      </c>
      <c r="I91">
        <f>IFERROR((INDEX(DataR!$B$2:$K$522,$A91+1,$B$2)/INDEX(DataR!$B$2:$K$522,$A91+1,I$23))/(INDEX(DataR!$B$2:$K$522,$A91,$B$2)/INDEX(DataR!$B$2:$K$522,$A91,I$23))-1,0)</f>
        <v/>
      </c>
      <c r="J91">
        <f>IFERROR((INDEX(DataR!$B$2:$K$522,$A91+1,$B$2)/INDEX(DataR!$B$2:$K$522,$A91+1,J$23))/(INDEX(DataR!$B$2:$K$522,$A91,$B$2)/INDEX(DataR!$B$2:$K$522,$A91,J$23))-1,0)</f>
        <v/>
      </c>
      <c r="L91">
        <f>C$20*C$21*C91</f>
        <v/>
      </c>
      <c r="M91">
        <f>D$20*D$21*D91</f>
        <v/>
      </c>
      <c r="N91">
        <f>E$20*E$21*E91</f>
        <v/>
      </c>
      <c r="O91">
        <f>F$20*F$21*F91</f>
        <v/>
      </c>
      <c r="P91">
        <f>G$20*G$21*G91</f>
        <v/>
      </c>
      <c r="Q91">
        <f>H$20*H$21*H91</f>
        <v/>
      </c>
      <c r="R91">
        <f>I$20*I$21*I91</f>
        <v/>
      </c>
      <c r="S91">
        <f>J$20*J$21*J91</f>
        <v/>
      </c>
      <c r="U91">
        <f>SUMPRODUCT($C$20:$J$20,$C$21:$J$21,$C91:$J91)</f>
        <v/>
      </c>
      <c r="V91">
        <f>SUMPRODUCT($C$20:$J$20,$C$22:$J$22,$C91:$J91)</f>
        <v/>
      </c>
      <c r="AB91">
        <f>IFERROR((INDEX(DataS!$B$2:$K$260,$A91+1,$B$2)/INDEX(DataS!$B$2:$K$260,$A91+1,AB$23))/(INDEX(DataS!$B$2:$K$260,$A91,$B$2)/INDEX(DataS!$B$2:$K$260,$A91,AB$23))-1,0)</f>
        <v/>
      </c>
      <c r="AC91">
        <f>IFERROR((INDEX(DataS!$B$2:$K$260,$A91+1,$B$2)/INDEX(DataS!$B$2:$K$260,$A91+1,AC$23))/(INDEX(DataS!$B$2:$K$260,$A91,$B$2)/INDEX(DataS!$B$2:$K$260,$A91,AC$23))-1,0)</f>
        <v/>
      </c>
      <c r="AD91">
        <f>IFERROR((INDEX(DataS!$B$2:$K$260,$A91+1,$B$2)/INDEX(DataS!$B$2:$K$260,$A91+1,AD$23))/(INDEX(DataS!$B$2:$K$260,$A91,$B$2)/INDEX(DataS!$B$2:$K$260,$A91,AD$23))-1,0)</f>
        <v/>
      </c>
      <c r="AE91">
        <f>IFERROR((INDEX(DataS!$B$2:$K$260,$A91+1,$B$2)/INDEX(DataS!$B$2:$K$260,$A91+1,AE$23))/(INDEX(DataS!$B$2:$K$260,$A91,$B$2)/INDEX(DataS!$B$2:$K$260,$A91,AE$23))-1,0)</f>
        <v/>
      </c>
      <c r="AF91">
        <f>IFERROR((INDEX(DataS!$B$2:$K$260,$A91+1,$B$2)/INDEX(DataS!$B$2:$K$260,$A91+1,AF$23))/(INDEX(DataS!$B$2:$K$260,$A91,$B$2)/INDEX(DataS!$B$2:$K$260,$A91,AF$23))-1,0)</f>
        <v/>
      </c>
      <c r="AG91">
        <f>IFERROR((INDEX(DataS!$B$2:$K$260,$A91+1,$B$2)/INDEX(DataS!$B$2:$K$260,$A91+1,AG$23))/(INDEX(DataS!$B$2:$K$260,$A91,$B$2)/INDEX(DataS!$B$2:$K$260,$A91,AG$23))-1,0)</f>
        <v/>
      </c>
      <c r="AH91">
        <f>IFERROR((INDEX(DataS!$B$2:$K$260,$A91+1,$B$2)/INDEX(DataS!$B$2:$K$260,$A91+1,AH$23))/(INDEX(DataS!$B$2:$K$260,$A91,$B$2)/INDEX(DataS!$B$2:$K$260,$A91,AH$23))-1,0)</f>
        <v/>
      </c>
      <c r="AI91">
        <f>IFERROR((INDEX(DataS!$B$2:$K$260,$A91+1,$B$2)/INDEX(DataS!$B$2:$K$260,$A91+1,AI$23))/(INDEX(DataS!$B$2:$K$260,$A91,$B$2)/INDEX(DataS!$B$2:$K$260,$A91,AI$23))-1,0)</f>
        <v/>
      </c>
      <c r="AK91">
        <f>SUMPRODUCT($C$20:$J$20,$C$21:$J$21,$AB91:$AI91)</f>
        <v/>
      </c>
    </row>
    <row r="92">
      <c r="A92" t="n">
        <v>63</v>
      </c>
      <c r="C92">
        <f>IFERROR((INDEX(DataR!$B$2:$K$522,$A92+1,$B$2)/INDEX(DataR!$B$2:$K$522,$A92+1,C$23))/(INDEX(DataR!$B$2:$K$522,$A92,$B$2)/INDEX(DataR!$B$2:$K$522,$A92,C$23))-1,0)</f>
        <v/>
      </c>
      <c r="D92">
        <f>IFERROR((INDEX(DataR!$B$2:$K$522,$A92+1,$B$2)/INDEX(DataR!$B$2:$K$522,$A92+1,D$23))/(INDEX(DataR!$B$2:$K$522,$A92,$B$2)/INDEX(DataR!$B$2:$K$522,$A92,D$23))-1,0)</f>
        <v/>
      </c>
      <c r="E92">
        <f>IFERROR((INDEX(DataR!$B$2:$K$522,$A92+1,$B$2)/INDEX(DataR!$B$2:$K$522,$A92+1,E$23))/(INDEX(DataR!$B$2:$K$522,$A92,$B$2)/INDEX(DataR!$B$2:$K$522,$A92,E$23))-1,0)</f>
        <v/>
      </c>
      <c r="F92">
        <f>IFERROR((INDEX(DataR!$B$2:$K$522,$A92+1,$B$2)/INDEX(DataR!$B$2:$K$522,$A92+1,F$23))/(INDEX(DataR!$B$2:$K$522,$A92,$B$2)/INDEX(DataR!$B$2:$K$522,$A92,F$23))-1,0)</f>
        <v/>
      </c>
      <c r="G92">
        <f>IFERROR((INDEX(DataR!$B$2:$K$522,$A92+1,$B$2)/INDEX(DataR!$B$2:$K$522,$A92+1,G$23))/(INDEX(DataR!$B$2:$K$522,$A92,$B$2)/INDEX(DataR!$B$2:$K$522,$A92,G$23))-1,0)</f>
        <v/>
      </c>
      <c r="H92">
        <f>IFERROR((INDEX(DataR!$B$2:$K$522,$A92+1,$B$2)/INDEX(DataR!$B$2:$K$522,$A92+1,H$23))/(INDEX(DataR!$B$2:$K$522,$A92,$B$2)/INDEX(DataR!$B$2:$K$522,$A92,H$23))-1,0)</f>
        <v/>
      </c>
      <c r="I92">
        <f>IFERROR((INDEX(DataR!$B$2:$K$522,$A92+1,$B$2)/INDEX(DataR!$B$2:$K$522,$A92+1,I$23))/(INDEX(DataR!$B$2:$K$522,$A92,$B$2)/INDEX(DataR!$B$2:$K$522,$A92,I$23))-1,0)</f>
        <v/>
      </c>
      <c r="J92">
        <f>IFERROR((INDEX(DataR!$B$2:$K$522,$A92+1,$B$2)/INDEX(DataR!$B$2:$K$522,$A92+1,J$23))/(INDEX(DataR!$B$2:$K$522,$A92,$B$2)/INDEX(DataR!$B$2:$K$522,$A92,J$23))-1,0)</f>
        <v/>
      </c>
      <c r="L92">
        <f>C$20*C$21*C92</f>
        <v/>
      </c>
      <c r="M92">
        <f>D$20*D$21*D92</f>
        <v/>
      </c>
      <c r="N92">
        <f>E$20*E$21*E92</f>
        <v/>
      </c>
      <c r="O92">
        <f>F$20*F$21*F92</f>
        <v/>
      </c>
      <c r="P92">
        <f>G$20*G$21*G92</f>
        <v/>
      </c>
      <c r="Q92">
        <f>H$20*H$21*H92</f>
        <v/>
      </c>
      <c r="R92">
        <f>I$20*I$21*I92</f>
        <v/>
      </c>
      <c r="S92">
        <f>J$20*J$21*J92</f>
        <v/>
      </c>
      <c r="U92">
        <f>SUMPRODUCT($C$20:$J$20,$C$21:$J$21,$C92:$J92)</f>
        <v/>
      </c>
      <c r="V92">
        <f>SUMPRODUCT($C$20:$J$20,$C$22:$J$22,$C92:$J92)</f>
        <v/>
      </c>
      <c r="AB92">
        <f>IFERROR((INDEX(DataS!$B$2:$K$260,$A92+1,$B$2)/INDEX(DataS!$B$2:$K$260,$A92+1,AB$23))/(INDEX(DataS!$B$2:$K$260,$A92,$B$2)/INDEX(DataS!$B$2:$K$260,$A92,AB$23))-1,0)</f>
        <v/>
      </c>
      <c r="AC92">
        <f>IFERROR((INDEX(DataS!$B$2:$K$260,$A92+1,$B$2)/INDEX(DataS!$B$2:$K$260,$A92+1,AC$23))/(INDEX(DataS!$B$2:$K$260,$A92,$B$2)/INDEX(DataS!$B$2:$K$260,$A92,AC$23))-1,0)</f>
        <v/>
      </c>
      <c r="AD92">
        <f>IFERROR((INDEX(DataS!$B$2:$K$260,$A92+1,$B$2)/INDEX(DataS!$B$2:$K$260,$A92+1,AD$23))/(INDEX(DataS!$B$2:$K$260,$A92,$B$2)/INDEX(DataS!$B$2:$K$260,$A92,AD$23))-1,0)</f>
        <v/>
      </c>
      <c r="AE92">
        <f>IFERROR((INDEX(DataS!$B$2:$K$260,$A92+1,$B$2)/INDEX(DataS!$B$2:$K$260,$A92+1,AE$23))/(INDEX(DataS!$B$2:$K$260,$A92,$B$2)/INDEX(DataS!$B$2:$K$260,$A92,AE$23))-1,0)</f>
        <v/>
      </c>
      <c r="AF92">
        <f>IFERROR((INDEX(DataS!$B$2:$K$260,$A92+1,$B$2)/INDEX(DataS!$B$2:$K$260,$A92+1,AF$23))/(INDEX(DataS!$B$2:$K$260,$A92,$B$2)/INDEX(DataS!$B$2:$K$260,$A92,AF$23))-1,0)</f>
        <v/>
      </c>
      <c r="AG92">
        <f>IFERROR((INDEX(DataS!$B$2:$K$260,$A92+1,$B$2)/INDEX(DataS!$B$2:$K$260,$A92+1,AG$23))/(INDEX(DataS!$B$2:$K$260,$A92,$B$2)/INDEX(DataS!$B$2:$K$260,$A92,AG$23))-1,0)</f>
        <v/>
      </c>
      <c r="AH92">
        <f>IFERROR((INDEX(DataS!$B$2:$K$260,$A92+1,$B$2)/INDEX(DataS!$B$2:$K$260,$A92+1,AH$23))/(INDEX(DataS!$B$2:$K$260,$A92,$B$2)/INDEX(DataS!$B$2:$K$260,$A92,AH$23))-1,0)</f>
        <v/>
      </c>
      <c r="AI92">
        <f>IFERROR((INDEX(DataS!$B$2:$K$260,$A92+1,$B$2)/INDEX(DataS!$B$2:$K$260,$A92+1,AI$23))/(INDEX(DataS!$B$2:$K$260,$A92,$B$2)/INDEX(DataS!$B$2:$K$260,$A92,AI$23))-1,0)</f>
        <v/>
      </c>
      <c r="AK92">
        <f>SUMPRODUCT($C$20:$J$20,$C$21:$J$21,$AB92:$AI92)</f>
        <v/>
      </c>
    </row>
    <row r="93">
      <c r="A93" t="n">
        <v>64</v>
      </c>
      <c r="C93">
        <f>IFERROR((INDEX(DataR!$B$2:$K$522,$A93+1,$B$2)/INDEX(DataR!$B$2:$K$522,$A93+1,C$23))/(INDEX(DataR!$B$2:$K$522,$A93,$B$2)/INDEX(DataR!$B$2:$K$522,$A93,C$23))-1,0)</f>
        <v/>
      </c>
      <c r="D93">
        <f>IFERROR((INDEX(DataR!$B$2:$K$522,$A93+1,$B$2)/INDEX(DataR!$B$2:$K$522,$A93+1,D$23))/(INDEX(DataR!$B$2:$K$522,$A93,$B$2)/INDEX(DataR!$B$2:$K$522,$A93,D$23))-1,0)</f>
        <v/>
      </c>
      <c r="E93">
        <f>IFERROR((INDEX(DataR!$B$2:$K$522,$A93+1,$B$2)/INDEX(DataR!$B$2:$K$522,$A93+1,E$23))/(INDEX(DataR!$B$2:$K$522,$A93,$B$2)/INDEX(DataR!$B$2:$K$522,$A93,E$23))-1,0)</f>
        <v/>
      </c>
      <c r="F93">
        <f>IFERROR((INDEX(DataR!$B$2:$K$522,$A93+1,$B$2)/INDEX(DataR!$B$2:$K$522,$A93+1,F$23))/(INDEX(DataR!$B$2:$K$522,$A93,$B$2)/INDEX(DataR!$B$2:$K$522,$A93,F$23))-1,0)</f>
        <v/>
      </c>
      <c r="G93">
        <f>IFERROR((INDEX(DataR!$B$2:$K$522,$A93+1,$B$2)/INDEX(DataR!$B$2:$K$522,$A93+1,G$23))/(INDEX(DataR!$B$2:$K$522,$A93,$B$2)/INDEX(DataR!$B$2:$K$522,$A93,G$23))-1,0)</f>
        <v/>
      </c>
      <c r="H93">
        <f>IFERROR((INDEX(DataR!$B$2:$K$522,$A93+1,$B$2)/INDEX(DataR!$B$2:$K$522,$A93+1,H$23))/(INDEX(DataR!$B$2:$K$522,$A93,$B$2)/INDEX(DataR!$B$2:$K$522,$A93,H$23))-1,0)</f>
        <v/>
      </c>
      <c r="I93">
        <f>IFERROR((INDEX(DataR!$B$2:$K$522,$A93+1,$B$2)/INDEX(DataR!$B$2:$K$522,$A93+1,I$23))/(INDEX(DataR!$B$2:$K$522,$A93,$B$2)/INDEX(DataR!$B$2:$K$522,$A93,I$23))-1,0)</f>
        <v/>
      </c>
      <c r="J93">
        <f>IFERROR((INDEX(DataR!$B$2:$K$522,$A93+1,$B$2)/INDEX(DataR!$B$2:$K$522,$A93+1,J$23))/(INDEX(DataR!$B$2:$K$522,$A93,$B$2)/INDEX(DataR!$B$2:$K$522,$A93,J$23))-1,0)</f>
        <v/>
      </c>
      <c r="L93">
        <f>C$20*C$21*C93</f>
        <v/>
      </c>
      <c r="M93">
        <f>D$20*D$21*D93</f>
        <v/>
      </c>
      <c r="N93">
        <f>E$20*E$21*E93</f>
        <v/>
      </c>
      <c r="O93">
        <f>F$20*F$21*F93</f>
        <v/>
      </c>
      <c r="P93">
        <f>G$20*G$21*G93</f>
        <v/>
      </c>
      <c r="Q93">
        <f>H$20*H$21*H93</f>
        <v/>
      </c>
      <c r="R93">
        <f>I$20*I$21*I93</f>
        <v/>
      </c>
      <c r="S93">
        <f>J$20*J$21*J93</f>
        <v/>
      </c>
      <c r="U93">
        <f>SUMPRODUCT($C$20:$J$20,$C$21:$J$21,$C93:$J93)</f>
        <v/>
      </c>
      <c r="V93">
        <f>SUMPRODUCT($C$20:$J$20,$C$22:$J$22,$C93:$J93)</f>
        <v/>
      </c>
      <c r="AB93">
        <f>IFERROR((INDEX(DataS!$B$2:$K$260,$A93+1,$B$2)/INDEX(DataS!$B$2:$K$260,$A93+1,AB$23))/(INDEX(DataS!$B$2:$K$260,$A93,$B$2)/INDEX(DataS!$B$2:$K$260,$A93,AB$23))-1,0)</f>
        <v/>
      </c>
      <c r="AC93">
        <f>IFERROR((INDEX(DataS!$B$2:$K$260,$A93+1,$B$2)/INDEX(DataS!$B$2:$K$260,$A93+1,AC$23))/(INDEX(DataS!$B$2:$K$260,$A93,$B$2)/INDEX(DataS!$B$2:$K$260,$A93,AC$23))-1,0)</f>
        <v/>
      </c>
      <c r="AD93">
        <f>IFERROR((INDEX(DataS!$B$2:$K$260,$A93+1,$B$2)/INDEX(DataS!$B$2:$K$260,$A93+1,AD$23))/(INDEX(DataS!$B$2:$K$260,$A93,$B$2)/INDEX(DataS!$B$2:$K$260,$A93,AD$23))-1,0)</f>
        <v/>
      </c>
      <c r="AE93">
        <f>IFERROR((INDEX(DataS!$B$2:$K$260,$A93+1,$B$2)/INDEX(DataS!$B$2:$K$260,$A93+1,AE$23))/(INDEX(DataS!$B$2:$K$260,$A93,$B$2)/INDEX(DataS!$B$2:$K$260,$A93,AE$23))-1,0)</f>
        <v/>
      </c>
      <c r="AF93">
        <f>IFERROR((INDEX(DataS!$B$2:$K$260,$A93+1,$B$2)/INDEX(DataS!$B$2:$K$260,$A93+1,AF$23))/(INDEX(DataS!$B$2:$K$260,$A93,$B$2)/INDEX(DataS!$B$2:$K$260,$A93,AF$23))-1,0)</f>
        <v/>
      </c>
      <c r="AG93">
        <f>IFERROR((INDEX(DataS!$B$2:$K$260,$A93+1,$B$2)/INDEX(DataS!$B$2:$K$260,$A93+1,AG$23))/(INDEX(DataS!$B$2:$K$260,$A93,$B$2)/INDEX(DataS!$B$2:$K$260,$A93,AG$23))-1,0)</f>
        <v/>
      </c>
      <c r="AH93">
        <f>IFERROR((INDEX(DataS!$B$2:$K$260,$A93+1,$B$2)/INDEX(DataS!$B$2:$K$260,$A93+1,AH$23))/(INDEX(DataS!$B$2:$K$260,$A93,$B$2)/INDEX(DataS!$B$2:$K$260,$A93,AH$23))-1,0)</f>
        <v/>
      </c>
      <c r="AI93">
        <f>IFERROR((INDEX(DataS!$B$2:$K$260,$A93+1,$B$2)/INDEX(DataS!$B$2:$K$260,$A93+1,AI$23))/(INDEX(DataS!$B$2:$K$260,$A93,$B$2)/INDEX(DataS!$B$2:$K$260,$A93,AI$23))-1,0)</f>
        <v/>
      </c>
      <c r="AK93">
        <f>SUMPRODUCT($C$20:$J$20,$C$21:$J$21,$AB93:$AI93)</f>
        <v/>
      </c>
    </row>
    <row r="94">
      <c r="A94" t="n">
        <v>65</v>
      </c>
      <c r="C94">
        <f>IFERROR((INDEX(DataR!$B$2:$K$522,$A94+1,$B$2)/INDEX(DataR!$B$2:$K$522,$A94+1,C$23))/(INDEX(DataR!$B$2:$K$522,$A94,$B$2)/INDEX(DataR!$B$2:$K$522,$A94,C$23))-1,0)</f>
        <v/>
      </c>
      <c r="D94">
        <f>IFERROR((INDEX(DataR!$B$2:$K$522,$A94+1,$B$2)/INDEX(DataR!$B$2:$K$522,$A94+1,D$23))/(INDEX(DataR!$B$2:$K$522,$A94,$B$2)/INDEX(DataR!$B$2:$K$522,$A94,D$23))-1,0)</f>
        <v/>
      </c>
      <c r="E94">
        <f>IFERROR((INDEX(DataR!$B$2:$K$522,$A94+1,$B$2)/INDEX(DataR!$B$2:$K$522,$A94+1,E$23))/(INDEX(DataR!$B$2:$K$522,$A94,$B$2)/INDEX(DataR!$B$2:$K$522,$A94,E$23))-1,0)</f>
        <v/>
      </c>
      <c r="F94">
        <f>IFERROR((INDEX(DataR!$B$2:$K$522,$A94+1,$B$2)/INDEX(DataR!$B$2:$K$522,$A94+1,F$23))/(INDEX(DataR!$B$2:$K$522,$A94,$B$2)/INDEX(DataR!$B$2:$K$522,$A94,F$23))-1,0)</f>
        <v/>
      </c>
      <c r="G94">
        <f>IFERROR((INDEX(DataR!$B$2:$K$522,$A94+1,$B$2)/INDEX(DataR!$B$2:$K$522,$A94+1,G$23))/(INDEX(DataR!$B$2:$K$522,$A94,$B$2)/INDEX(DataR!$B$2:$K$522,$A94,G$23))-1,0)</f>
        <v/>
      </c>
      <c r="H94">
        <f>IFERROR((INDEX(DataR!$B$2:$K$522,$A94+1,$B$2)/INDEX(DataR!$B$2:$K$522,$A94+1,H$23))/(INDEX(DataR!$B$2:$K$522,$A94,$B$2)/INDEX(DataR!$B$2:$K$522,$A94,H$23))-1,0)</f>
        <v/>
      </c>
      <c r="I94">
        <f>IFERROR((INDEX(DataR!$B$2:$K$522,$A94+1,$B$2)/INDEX(DataR!$B$2:$K$522,$A94+1,I$23))/(INDEX(DataR!$B$2:$K$522,$A94,$B$2)/INDEX(DataR!$B$2:$K$522,$A94,I$23))-1,0)</f>
        <v/>
      </c>
      <c r="J94">
        <f>IFERROR((INDEX(DataR!$B$2:$K$522,$A94+1,$B$2)/INDEX(DataR!$B$2:$K$522,$A94+1,J$23))/(INDEX(DataR!$B$2:$K$522,$A94,$B$2)/INDEX(DataR!$B$2:$K$522,$A94,J$23))-1,0)</f>
        <v/>
      </c>
      <c r="L94">
        <f>C$20*C$21*C94</f>
        <v/>
      </c>
      <c r="M94">
        <f>D$20*D$21*D94</f>
        <v/>
      </c>
      <c r="N94">
        <f>E$20*E$21*E94</f>
        <v/>
      </c>
      <c r="O94">
        <f>F$20*F$21*F94</f>
        <v/>
      </c>
      <c r="P94">
        <f>G$20*G$21*G94</f>
        <v/>
      </c>
      <c r="Q94">
        <f>H$20*H$21*H94</f>
        <v/>
      </c>
      <c r="R94">
        <f>I$20*I$21*I94</f>
        <v/>
      </c>
      <c r="S94">
        <f>J$20*J$21*J94</f>
        <v/>
      </c>
      <c r="U94">
        <f>SUMPRODUCT($C$20:$J$20,$C$21:$J$21,$C94:$J94)</f>
        <v/>
      </c>
      <c r="V94">
        <f>SUMPRODUCT($C$20:$J$20,$C$22:$J$22,$C94:$J94)</f>
        <v/>
      </c>
      <c r="AB94">
        <f>IFERROR((INDEX(DataS!$B$2:$K$260,$A94+1,$B$2)/INDEX(DataS!$B$2:$K$260,$A94+1,AB$23))/(INDEX(DataS!$B$2:$K$260,$A94,$B$2)/INDEX(DataS!$B$2:$K$260,$A94,AB$23))-1,0)</f>
        <v/>
      </c>
      <c r="AC94">
        <f>IFERROR((INDEX(DataS!$B$2:$K$260,$A94+1,$B$2)/INDEX(DataS!$B$2:$K$260,$A94+1,AC$23))/(INDEX(DataS!$B$2:$K$260,$A94,$B$2)/INDEX(DataS!$B$2:$K$260,$A94,AC$23))-1,0)</f>
        <v/>
      </c>
      <c r="AD94">
        <f>IFERROR((INDEX(DataS!$B$2:$K$260,$A94+1,$B$2)/INDEX(DataS!$B$2:$K$260,$A94+1,AD$23))/(INDEX(DataS!$B$2:$K$260,$A94,$B$2)/INDEX(DataS!$B$2:$K$260,$A94,AD$23))-1,0)</f>
        <v/>
      </c>
      <c r="AE94">
        <f>IFERROR((INDEX(DataS!$B$2:$K$260,$A94+1,$B$2)/INDEX(DataS!$B$2:$K$260,$A94+1,AE$23))/(INDEX(DataS!$B$2:$K$260,$A94,$B$2)/INDEX(DataS!$B$2:$K$260,$A94,AE$23))-1,0)</f>
        <v/>
      </c>
      <c r="AF94">
        <f>IFERROR((INDEX(DataS!$B$2:$K$260,$A94+1,$B$2)/INDEX(DataS!$B$2:$K$260,$A94+1,AF$23))/(INDEX(DataS!$B$2:$K$260,$A94,$B$2)/INDEX(DataS!$B$2:$K$260,$A94,AF$23))-1,0)</f>
        <v/>
      </c>
      <c r="AG94">
        <f>IFERROR((INDEX(DataS!$B$2:$K$260,$A94+1,$B$2)/INDEX(DataS!$B$2:$K$260,$A94+1,AG$23))/(INDEX(DataS!$B$2:$K$260,$A94,$B$2)/INDEX(DataS!$B$2:$K$260,$A94,AG$23))-1,0)</f>
        <v/>
      </c>
      <c r="AH94">
        <f>IFERROR((INDEX(DataS!$B$2:$K$260,$A94+1,$B$2)/INDEX(DataS!$B$2:$K$260,$A94+1,AH$23))/(INDEX(DataS!$B$2:$K$260,$A94,$B$2)/INDEX(DataS!$B$2:$K$260,$A94,AH$23))-1,0)</f>
        <v/>
      </c>
      <c r="AI94">
        <f>IFERROR((INDEX(DataS!$B$2:$K$260,$A94+1,$B$2)/INDEX(DataS!$B$2:$K$260,$A94+1,AI$23))/(INDEX(DataS!$B$2:$K$260,$A94,$B$2)/INDEX(DataS!$B$2:$K$260,$A94,AI$23))-1,0)</f>
        <v/>
      </c>
      <c r="AK94">
        <f>SUMPRODUCT($C$20:$J$20,$C$21:$J$21,$AB94:$AI94)</f>
        <v/>
      </c>
    </row>
    <row r="95">
      <c r="A95" t="n">
        <v>66</v>
      </c>
      <c r="C95">
        <f>IFERROR((INDEX(DataR!$B$2:$K$522,$A95+1,$B$2)/INDEX(DataR!$B$2:$K$522,$A95+1,C$23))/(INDEX(DataR!$B$2:$K$522,$A95,$B$2)/INDEX(DataR!$B$2:$K$522,$A95,C$23))-1,0)</f>
        <v/>
      </c>
      <c r="D95">
        <f>IFERROR((INDEX(DataR!$B$2:$K$522,$A95+1,$B$2)/INDEX(DataR!$B$2:$K$522,$A95+1,D$23))/(INDEX(DataR!$B$2:$K$522,$A95,$B$2)/INDEX(DataR!$B$2:$K$522,$A95,D$23))-1,0)</f>
        <v/>
      </c>
      <c r="E95">
        <f>IFERROR((INDEX(DataR!$B$2:$K$522,$A95+1,$B$2)/INDEX(DataR!$B$2:$K$522,$A95+1,E$23))/(INDEX(DataR!$B$2:$K$522,$A95,$B$2)/INDEX(DataR!$B$2:$K$522,$A95,E$23))-1,0)</f>
        <v/>
      </c>
      <c r="F95">
        <f>IFERROR((INDEX(DataR!$B$2:$K$522,$A95+1,$B$2)/INDEX(DataR!$B$2:$K$522,$A95+1,F$23))/(INDEX(DataR!$B$2:$K$522,$A95,$B$2)/INDEX(DataR!$B$2:$K$522,$A95,F$23))-1,0)</f>
        <v/>
      </c>
      <c r="G95">
        <f>IFERROR((INDEX(DataR!$B$2:$K$522,$A95+1,$B$2)/INDEX(DataR!$B$2:$K$522,$A95+1,G$23))/(INDEX(DataR!$B$2:$K$522,$A95,$B$2)/INDEX(DataR!$B$2:$K$522,$A95,G$23))-1,0)</f>
        <v/>
      </c>
      <c r="H95">
        <f>IFERROR((INDEX(DataR!$B$2:$K$522,$A95+1,$B$2)/INDEX(DataR!$B$2:$K$522,$A95+1,H$23))/(INDEX(DataR!$B$2:$K$522,$A95,$B$2)/INDEX(DataR!$B$2:$K$522,$A95,H$23))-1,0)</f>
        <v/>
      </c>
      <c r="I95">
        <f>IFERROR((INDEX(DataR!$B$2:$K$522,$A95+1,$B$2)/INDEX(DataR!$B$2:$K$522,$A95+1,I$23))/(INDEX(DataR!$B$2:$K$522,$A95,$B$2)/INDEX(DataR!$B$2:$K$522,$A95,I$23))-1,0)</f>
        <v/>
      </c>
      <c r="J95">
        <f>IFERROR((INDEX(DataR!$B$2:$K$522,$A95+1,$B$2)/INDEX(DataR!$B$2:$K$522,$A95+1,J$23))/(INDEX(DataR!$B$2:$K$522,$A95,$B$2)/INDEX(DataR!$B$2:$K$522,$A95,J$23))-1,0)</f>
        <v/>
      </c>
      <c r="L95">
        <f>C$20*C$21*C95</f>
        <v/>
      </c>
      <c r="M95">
        <f>D$20*D$21*D95</f>
        <v/>
      </c>
      <c r="N95">
        <f>E$20*E$21*E95</f>
        <v/>
      </c>
      <c r="O95">
        <f>F$20*F$21*F95</f>
        <v/>
      </c>
      <c r="P95">
        <f>G$20*G$21*G95</f>
        <v/>
      </c>
      <c r="Q95">
        <f>H$20*H$21*H95</f>
        <v/>
      </c>
      <c r="R95">
        <f>I$20*I$21*I95</f>
        <v/>
      </c>
      <c r="S95">
        <f>J$20*J$21*J95</f>
        <v/>
      </c>
      <c r="U95">
        <f>SUMPRODUCT($C$20:$J$20,$C$21:$J$21,$C95:$J95)</f>
        <v/>
      </c>
      <c r="V95">
        <f>SUMPRODUCT($C$20:$J$20,$C$22:$J$22,$C95:$J95)</f>
        <v/>
      </c>
      <c r="AB95">
        <f>IFERROR((INDEX(DataS!$B$2:$K$260,$A95+1,$B$2)/INDEX(DataS!$B$2:$K$260,$A95+1,AB$23))/(INDEX(DataS!$B$2:$K$260,$A95,$B$2)/INDEX(DataS!$B$2:$K$260,$A95,AB$23))-1,0)</f>
        <v/>
      </c>
      <c r="AC95">
        <f>IFERROR((INDEX(DataS!$B$2:$K$260,$A95+1,$B$2)/INDEX(DataS!$B$2:$K$260,$A95+1,AC$23))/(INDEX(DataS!$B$2:$K$260,$A95,$B$2)/INDEX(DataS!$B$2:$K$260,$A95,AC$23))-1,0)</f>
        <v/>
      </c>
      <c r="AD95">
        <f>IFERROR((INDEX(DataS!$B$2:$K$260,$A95+1,$B$2)/INDEX(DataS!$B$2:$K$260,$A95+1,AD$23))/(INDEX(DataS!$B$2:$K$260,$A95,$B$2)/INDEX(DataS!$B$2:$K$260,$A95,AD$23))-1,0)</f>
        <v/>
      </c>
      <c r="AE95">
        <f>IFERROR((INDEX(DataS!$B$2:$K$260,$A95+1,$B$2)/INDEX(DataS!$B$2:$K$260,$A95+1,AE$23))/(INDEX(DataS!$B$2:$K$260,$A95,$B$2)/INDEX(DataS!$B$2:$K$260,$A95,AE$23))-1,0)</f>
        <v/>
      </c>
      <c r="AF95">
        <f>IFERROR((INDEX(DataS!$B$2:$K$260,$A95+1,$B$2)/INDEX(DataS!$B$2:$K$260,$A95+1,AF$23))/(INDEX(DataS!$B$2:$K$260,$A95,$B$2)/INDEX(DataS!$B$2:$K$260,$A95,AF$23))-1,0)</f>
        <v/>
      </c>
      <c r="AG95">
        <f>IFERROR((INDEX(DataS!$B$2:$K$260,$A95+1,$B$2)/INDEX(DataS!$B$2:$K$260,$A95+1,AG$23))/(INDEX(DataS!$B$2:$K$260,$A95,$B$2)/INDEX(DataS!$B$2:$K$260,$A95,AG$23))-1,0)</f>
        <v/>
      </c>
      <c r="AH95">
        <f>IFERROR((INDEX(DataS!$B$2:$K$260,$A95+1,$B$2)/INDEX(DataS!$B$2:$K$260,$A95+1,AH$23))/(INDEX(DataS!$B$2:$K$260,$A95,$B$2)/INDEX(DataS!$B$2:$K$260,$A95,AH$23))-1,0)</f>
        <v/>
      </c>
      <c r="AI95">
        <f>IFERROR((INDEX(DataS!$B$2:$K$260,$A95+1,$B$2)/INDEX(DataS!$B$2:$K$260,$A95+1,AI$23))/(INDEX(DataS!$B$2:$K$260,$A95,$B$2)/INDEX(DataS!$B$2:$K$260,$A95,AI$23))-1,0)</f>
        <v/>
      </c>
      <c r="AK95">
        <f>SUMPRODUCT($C$20:$J$20,$C$21:$J$21,$AB95:$AI95)</f>
        <v/>
      </c>
    </row>
    <row r="96">
      <c r="A96" t="n">
        <v>67</v>
      </c>
      <c r="C96">
        <f>IFERROR((INDEX(DataR!$B$2:$K$522,$A96+1,$B$2)/INDEX(DataR!$B$2:$K$522,$A96+1,C$23))/(INDEX(DataR!$B$2:$K$522,$A96,$B$2)/INDEX(DataR!$B$2:$K$522,$A96,C$23))-1,0)</f>
        <v/>
      </c>
      <c r="D96">
        <f>IFERROR((INDEX(DataR!$B$2:$K$522,$A96+1,$B$2)/INDEX(DataR!$B$2:$K$522,$A96+1,D$23))/(INDEX(DataR!$B$2:$K$522,$A96,$B$2)/INDEX(DataR!$B$2:$K$522,$A96,D$23))-1,0)</f>
        <v/>
      </c>
      <c r="E96">
        <f>IFERROR((INDEX(DataR!$B$2:$K$522,$A96+1,$B$2)/INDEX(DataR!$B$2:$K$522,$A96+1,E$23))/(INDEX(DataR!$B$2:$K$522,$A96,$B$2)/INDEX(DataR!$B$2:$K$522,$A96,E$23))-1,0)</f>
        <v/>
      </c>
      <c r="F96">
        <f>IFERROR((INDEX(DataR!$B$2:$K$522,$A96+1,$B$2)/INDEX(DataR!$B$2:$K$522,$A96+1,F$23))/(INDEX(DataR!$B$2:$K$522,$A96,$B$2)/INDEX(DataR!$B$2:$K$522,$A96,F$23))-1,0)</f>
        <v/>
      </c>
      <c r="G96">
        <f>IFERROR((INDEX(DataR!$B$2:$K$522,$A96+1,$B$2)/INDEX(DataR!$B$2:$K$522,$A96+1,G$23))/(INDEX(DataR!$B$2:$K$522,$A96,$B$2)/INDEX(DataR!$B$2:$K$522,$A96,G$23))-1,0)</f>
        <v/>
      </c>
      <c r="H96">
        <f>IFERROR((INDEX(DataR!$B$2:$K$522,$A96+1,$B$2)/INDEX(DataR!$B$2:$K$522,$A96+1,H$23))/(INDEX(DataR!$B$2:$K$522,$A96,$B$2)/INDEX(DataR!$B$2:$K$522,$A96,H$23))-1,0)</f>
        <v/>
      </c>
      <c r="I96">
        <f>IFERROR((INDEX(DataR!$B$2:$K$522,$A96+1,$B$2)/INDEX(DataR!$B$2:$K$522,$A96+1,I$23))/(INDEX(DataR!$B$2:$K$522,$A96,$B$2)/INDEX(DataR!$B$2:$K$522,$A96,I$23))-1,0)</f>
        <v/>
      </c>
      <c r="J96">
        <f>IFERROR((INDEX(DataR!$B$2:$K$522,$A96+1,$B$2)/INDEX(DataR!$B$2:$K$522,$A96+1,J$23))/(INDEX(DataR!$B$2:$K$522,$A96,$B$2)/INDEX(DataR!$B$2:$K$522,$A96,J$23))-1,0)</f>
        <v/>
      </c>
      <c r="L96">
        <f>C$20*C$21*C96</f>
        <v/>
      </c>
      <c r="M96">
        <f>D$20*D$21*D96</f>
        <v/>
      </c>
      <c r="N96">
        <f>E$20*E$21*E96</f>
        <v/>
      </c>
      <c r="O96">
        <f>F$20*F$21*F96</f>
        <v/>
      </c>
      <c r="P96">
        <f>G$20*G$21*G96</f>
        <v/>
      </c>
      <c r="Q96">
        <f>H$20*H$21*H96</f>
        <v/>
      </c>
      <c r="R96">
        <f>I$20*I$21*I96</f>
        <v/>
      </c>
      <c r="S96">
        <f>J$20*J$21*J96</f>
        <v/>
      </c>
      <c r="U96">
        <f>SUMPRODUCT($C$20:$J$20,$C$21:$J$21,$C96:$J96)</f>
        <v/>
      </c>
      <c r="V96">
        <f>SUMPRODUCT($C$20:$J$20,$C$22:$J$22,$C96:$J96)</f>
        <v/>
      </c>
      <c r="AB96">
        <f>IFERROR((INDEX(DataS!$B$2:$K$260,$A96+1,$B$2)/INDEX(DataS!$B$2:$K$260,$A96+1,AB$23))/(INDEX(DataS!$B$2:$K$260,$A96,$B$2)/INDEX(DataS!$B$2:$K$260,$A96,AB$23))-1,0)</f>
        <v/>
      </c>
      <c r="AC96">
        <f>IFERROR((INDEX(DataS!$B$2:$K$260,$A96+1,$B$2)/INDEX(DataS!$B$2:$K$260,$A96+1,AC$23))/(INDEX(DataS!$B$2:$K$260,$A96,$B$2)/INDEX(DataS!$B$2:$K$260,$A96,AC$23))-1,0)</f>
        <v/>
      </c>
      <c r="AD96">
        <f>IFERROR((INDEX(DataS!$B$2:$K$260,$A96+1,$B$2)/INDEX(DataS!$B$2:$K$260,$A96+1,AD$23))/(INDEX(DataS!$B$2:$K$260,$A96,$B$2)/INDEX(DataS!$B$2:$K$260,$A96,AD$23))-1,0)</f>
        <v/>
      </c>
      <c r="AE96">
        <f>IFERROR((INDEX(DataS!$B$2:$K$260,$A96+1,$B$2)/INDEX(DataS!$B$2:$K$260,$A96+1,AE$23))/(INDEX(DataS!$B$2:$K$260,$A96,$B$2)/INDEX(DataS!$B$2:$K$260,$A96,AE$23))-1,0)</f>
        <v/>
      </c>
      <c r="AF96">
        <f>IFERROR((INDEX(DataS!$B$2:$K$260,$A96+1,$B$2)/INDEX(DataS!$B$2:$K$260,$A96+1,AF$23))/(INDEX(DataS!$B$2:$K$260,$A96,$B$2)/INDEX(DataS!$B$2:$K$260,$A96,AF$23))-1,0)</f>
        <v/>
      </c>
      <c r="AG96">
        <f>IFERROR((INDEX(DataS!$B$2:$K$260,$A96+1,$B$2)/INDEX(DataS!$B$2:$K$260,$A96+1,AG$23))/(INDEX(DataS!$B$2:$K$260,$A96,$B$2)/INDEX(DataS!$B$2:$K$260,$A96,AG$23))-1,0)</f>
        <v/>
      </c>
      <c r="AH96">
        <f>IFERROR((INDEX(DataS!$B$2:$K$260,$A96+1,$B$2)/INDEX(DataS!$B$2:$K$260,$A96+1,AH$23))/(INDEX(DataS!$B$2:$K$260,$A96,$B$2)/INDEX(DataS!$B$2:$K$260,$A96,AH$23))-1,0)</f>
        <v/>
      </c>
      <c r="AI96">
        <f>IFERROR((INDEX(DataS!$B$2:$K$260,$A96+1,$B$2)/INDEX(DataS!$B$2:$K$260,$A96+1,AI$23))/(INDEX(DataS!$B$2:$K$260,$A96,$B$2)/INDEX(DataS!$B$2:$K$260,$A96,AI$23))-1,0)</f>
        <v/>
      </c>
      <c r="AK96">
        <f>SUMPRODUCT($C$20:$J$20,$C$21:$J$21,$AB96:$AI96)</f>
        <v/>
      </c>
    </row>
    <row r="97">
      <c r="A97" t="n">
        <v>68</v>
      </c>
      <c r="C97">
        <f>IFERROR((INDEX(DataR!$B$2:$K$522,$A97+1,$B$2)/INDEX(DataR!$B$2:$K$522,$A97+1,C$23))/(INDEX(DataR!$B$2:$K$522,$A97,$B$2)/INDEX(DataR!$B$2:$K$522,$A97,C$23))-1,0)</f>
        <v/>
      </c>
      <c r="D97">
        <f>IFERROR((INDEX(DataR!$B$2:$K$522,$A97+1,$B$2)/INDEX(DataR!$B$2:$K$522,$A97+1,D$23))/(INDEX(DataR!$B$2:$K$522,$A97,$B$2)/INDEX(DataR!$B$2:$K$522,$A97,D$23))-1,0)</f>
        <v/>
      </c>
      <c r="E97">
        <f>IFERROR((INDEX(DataR!$B$2:$K$522,$A97+1,$B$2)/INDEX(DataR!$B$2:$K$522,$A97+1,E$23))/(INDEX(DataR!$B$2:$K$522,$A97,$B$2)/INDEX(DataR!$B$2:$K$522,$A97,E$23))-1,0)</f>
        <v/>
      </c>
      <c r="F97">
        <f>IFERROR((INDEX(DataR!$B$2:$K$522,$A97+1,$B$2)/INDEX(DataR!$B$2:$K$522,$A97+1,F$23))/(INDEX(DataR!$B$2:$K$522,$A97,$B$2)/INDEX(DataR!$B$2:$K$522,$A97,F$23))-1,0)</f>
        <v/>
      </c>
      <c r="G97">
        <f>IFERROR((INDEX(DataR!$B$2:$K$522,$A97+1,$B$2)/INDEX(DataR!$B$2:$K$522,$A97+1,G$23))/(INDEX(DataR!$B$2:$K$522,$A97,$B$2)/INDEX(DataR!$B$2:$K$522,$A97,G$23))-1,0)</f>
        <v/>
      </c>
      <c r="H97">
        <f>IFERROR((INDEX(DataR!$B$2:$K$522,$A97+1,$B$2)/INDEX(DataR!$B$2:$K$522,$A97+1,H$23))/(INDEX(DataR!$B$2:$K$522,$A97,$B$2)/INDEX(DataR!$B$2:$K$522,$A97,H$23))-1,0)</f>
        <v/>
      </c>
      <c r="I97">
        <f>IFERROR((INDEX(DataR!$B$2:$K$522,$A97+1,$B$2)/INDEX(DataR!$B$2:$K$522,$A97+1,I$23))/(INDEX(DataR!$B$2:$K$522,$A97,$B$2)/INDEX(DataR!$B$2:$K$522,$A97,I$23))-1,0)</f>
        <v/>
      </c>
      <c r="J97">
        <f>IFERROR((INDEX(DataR!$B$2:$K$522,$A97+1,$B$2)/INDEX(DataR!$B$2:$K$522,$A97+1,J$23))/(INDEX(DataR!$B$2:$K$522,$A97,$B$2)/INDEX(DataR!$B$2:$K$522,$A97,J$23))-1,0)</f>
        <v/>
      </c>
      <c r="L97">
        <f>C$20*C$21*C97</f>
        <v/>
      </c>
      <c r="M97">
        <f>D$20*D$21*D97</f>
        <v/>
      </c>
      <c r="N97">
        <f>E$20*E$21*E97</f>
        <v/>
      </c>
      <c r="O97">
        <f>F$20*F$21*F97</f>
        <v/>
      </c>
      <c r="P97">
        <f>G$20*G$21*G97</f>
        <v/>
      </c>
      <c r="Q97">
        <f>H$20*H$21*H97</f>
        <v/>
      </c>
      <c r="R97">
        <f>I$20*I$21*I97</f>
        <v/>
      </c>
      <c r="S97">
        <f>J$20*J$21*J97</f>
        <v/>
      </c>
      <c r="U97">
        <f>SUMPRODUCT($C$20:$J$20,$C$21:$J$21,$C97:$J97)</f>
        <v/>
      </c>
      <c r="V97">
        <f>SUMPRODUCT($C$20:$J$20,$C$22:$J$22,$C97:$J97)</f>
        <v/>
      </c>
      <c r="AB97">
        <f>IFERROR((INDEX(DataS!$B$2:$K$260,$A97+1,$B$2)/INDEX(DataS!$B$2:$K$260,$A97+1,AB$23))/(INDEX(DataS!$B$2:$K$260,$A97,$B$2)/INDEX(DataS!$B$2:$K$260,$A97,AB$23))-1,0)</f>
        <v/>
      </c>
      <c r="AC97">
        <f>IFERROR((INDEX(DataS!$B$2:$K$260,$A97+1,$B$2)/INDEX(DataS!$B$2:$K$260,$A97+1,AC$23))/(INDEX(DataS!$B$2:$K$260,$A97,$B$2)/INDEX(DataS!$B$2:$K$260,$A97,AC$23))-1,0)</f>
        <v/>
      </c>
      <c r="AD97">
        <f>IFERROR((INDEX(DataS!$B$2:$K$260,$A97+1,$B$2)/INDEX(DataS!$B$2:$K$260,$A97+1,AD$23))/(INDEX(DataS!$B$2:$K$260,$A97,$B$2)/INDEX(DataS!$B$2:$K$260,$A97,AD$23))-1,0)</f>
        <v/>
      </c>
      <c r="AE97">
        <f>IFERROR((INDEX(DataS!$B$2:$K$260,$A97+1,$B$2)/INDEX(DataS!$B$2:$K$260,$A97+1,AE$23))/(INDEX(DataS!$B$2:$K$260,$A97,$B$2)/INDEX(DataS!$B$2:$K$260,$A97,AE$23))-1,0)</f>
        <v/>
      </c>
      <c r="AF97">
        <f>IFERROR((INDEX(DataS!$B$2:$K$260,$A97+1,$B$2)/INDEX(DataS!$B$2:$K$260,$A97+1,AF$23))/(INDEX(DataS!$B$2:$K$260,$A97,$B$2)/INDEX(DataS!$B$2:$K$260,$A97,AF$23))-1,0)</f>
        <v/>
      </c>
      <c r="AG97">
        <f>IFERROR((INDEX(DataS!$B$2:$K$260,$A97+1,$B$2)/INDEX(DataS!$B$2:$K$260,$A97+1,AG$23))/(INDEX(DataS!$B$2:$K$260,$A97,$B$2)/INDEX(DataS!$B$2:$K$260,$A97,AG$23))-1,0)</f>
        <v/>
      </c>
      <c r="AH97">
        <f>IFERROR((INDEX(DataS!$B$2:$K$260,$A97+1,$B$2)/INDEX(DataS!$B$2:$K$260,$A97+1,AH$23))/(INDEX(DataS!$B$2:$K$260,$A97,$B$2)/INDEX(DataS!$B$2:$K$260,$A97,AH$23))-1,0)</f>
        <v/>
      </c>
      <c r="AI97">
        <f>IFERROR((INDEX(DataS!$B$2:$K$260,$A97+1,$B$2)/INDEX(DataS!$B$2:$K$260,$A97+1,AI$23))/(INDEX(DataS!$B$2:$K$260,$A97,$B$2)/INDEX(DataS!$B$2:$K$260,$A97,AI$23))-1,0)</f>
        <v/>
      </c>
      <c r="AK97">
        <f>SUMPRODUCT($C$20:$J$20,$C$21:$J$21,$AB97:$AI97)</f>
        <v/>
      </c>
    </row>
    <row r="98">
      <c r="A98" t="n">
        <v>69</v>
      </c>
      <c r="C98">
        <f>IFERROR((INDEX(DataR!$B$2:$K$522,$A98+1,$B$2)/INDEX(DataR!$B$2:$K$522,$A98+1,C$23))/(INDEX(DataR!$B$2:$K$522,$A98,$B$2)/INDEX(DataR!$B$2:$K$522,$A98,C$23))-1,0)</f>
        <v/>
      </c>
      <c r="D98">
        <f>IFERROR((INDEX(DataR!$B$2:$K$522,$A98+1,$B$2)/INDEX(DataR!$B$2:$K$522,$A98+1,D$23))/(INDEX(DataR!$B$2:$K$522,$A98,$B$2)/INDEX(DataR!$B$2:$K$522,$A98,D$23))-1,0)</f>
        <v/>
      </c>
      <c r="E98">
        <f>IFERROR((INDEX(DataR!$B$2:$K$522,$A98+1,$B$2)/INDEX(DataR!$B$2:$K$522,$A98+1,E$23))/(INDEX(DataR!$B$2:$K$522,$A98,$B$2)/INDEX(DataR!$B$2:$K$522,$A98,E$23))-1,0)</f>
        <v/>
      </c>
      <c r="F98">
        <f>IFERROR((INDEX(DataR!$B$2:$K$522,$A98+1,$B$2)/INDEX(DataR!$B$2:$K$522,$A98+1,F$23))/(INDEX(DataR!$B$2:$K$522,$A98,$B$2)/INDEX(DataR!$B$2:$K$522,$A98,F$23))-1,0)</f>
        <v/>
      </c>
      <c r="G98">
        <f>IFERROR((INDEX(DataR!$B$2:$K$522,$A98+1,$B$2)/INDEX(DataR!$B$2:$K$522,$A98+1,G$23))/(INDEX(DataR!$B$2:$K$522,$A98,$B$2)/INDEX(DataR!$B$2:$K$522,$A98,G$23))-1,0)</f>
        <v/>
      </c>
      <c r="H98">
        <f>IFERROR((INDEX(DataR!$B$2:$K$522,$A98+1,$B$2)/INDEX(DataR!$B$2:$K$522,$A98+1,H$23))/(INDEX(DataR!$B$2:$K$522,$A98,$B$2)/INDEX(DataR!$B$2:$K$522,$A98,H$23))-1,0)</f>
        <v/>
      </c>
      <c r="I98">
        <f>IFERROR((INDEX(DataR!$B$2:$K$522,$A98+1,$B$2)/INDEX(DataR!$B$2:$K$522,$A98+1,I$23))/(INDEX(DataR!$B$2:$K$522,$A98,$B$2)/INDEX(DataR!$B$2:$K$522,$A98,I$23))-1,0)</f>
        <v/>
      </c>
      <c r="J98">
        <f>IFERROR((INDEX(DataR!$B$2:$K$522,$A98+1,$B$2)/INDEX(DataR!$B$2:$K$522,$A98+1,J$23))/(INDEX(DataR!$B$2:$K$522,$A98,$B$2)/INDEX(DataR!$B$2:$K$522,$A98,J$23))-1,0)</f>
        <v/>
      </c>
      <c r="L98">
        <f>C$20*C$21*C98</f>
        <v/>
      </c>
      <c r="M98">
        <f>D$20*D$21*D98</f>
        <v/>
      </c>
      <c r="N98">
        <f>E$20*E$21*E98</f>
        <v/>
      </c>
      <c r="O98">
        <f>F$20*F$21*F98</f>
        <v/>
      </c>
      <c r="P98">
        <f>G$20*G$21*G98</f>
        <v/>
      </c>
      <c r="Q98">
        <f>H$20*H$21*H98</f>
        <v/>
      </c>
      <c r="R98">
        <f>I$20*I$21*I98</f>
        <v/>
      </c>
      <c r="S98">
        <f>J$20*J$21*J98</f>
        <v/>
      </c>
      <c r="U98">
        <f>SUMPRODUCT($C$20:$J$20,$C$21:$J$21,$C98:$J98)</f>
        <v/>
      </c>
      <c r="V98">
        <f>SUMPRODUCT($C$20:$J$20,$C$22:$J$22,$C98:$J98)</f>
        <v/>
      </c>
      <c r="AB98">
        <f>IFERROR((INDEX(DataS!$B$2:$K$260,$A98+1,$B$2)/INDEX(DataS!$B$2:$K$260,$A98+1,AB$23))/(INDEX(DataS!$B$2:$K$260,$A98,$B$2)/INDEX(DataS!$B$2:$K$260,$A98,AB$23))-1,0)</f>
        <v/>
      </c>
      <c r="AC98">
        <f>IFERROR((INDEX(DataS!$B$2:$K$260,$A98+1,$B$2)/INDEX(DataS!$B$2:$K$260,$A98+1,AC$23))/(INDEX(DataS!$B$2:$K$260,$A98,$B$2)/INDEX(DataS!$B$2:$K$260,$A98,AC$23))-1,0)</f>
        <v/>
      </c>
      <c r="AD98">
        <f>IFERROR((INDEX(DataS!$B$2:$K$260,$A98+1,$B$2)/INDEX(DataS!$B$2:$K$260,$A98+1,AD$23))/(INDEX(DataS!$B$2:$K$260,$A98,$B$2)/INDEX(DataS!$B$2:$K$260,$A98,AD$23))-1,0)</f>
        <v/>
      </c>
      <c r="AE98">
        <f>IFERROR((INDEX(DataS!$B$2:$K$260,$A98+1,$B$2)/INDEX(DataS!$B$2:$K$260,$A98+1,AE$23))/(INDEX(DataS!$B$2:$K$260,$A98,$B$2)/INDEX(DataS!$B$2:$K$260,$A98,AE$23))-1,0)</f>
        <v/>
      </c>
      <c r="AF98">
        <f>IFERROR((INDEX(DataS!$B$2:$K$260,$A98+1,$B$2)/INDEX(DataS!$B$2:$K$260,$A98+1,AF$23))/(INDEX(DataS!$B$2:$K$260,$A98,$B$2)/INDEX(DataS!$B$2:$K$260,$A98,AF$23))-1,0)</f>
        <v/>
      </c>
      <c r="AG98">
        <f>IFERROR((INDEX(DataS!$B$2:$K$260,$A98+1,$B$2)/INDEX(DataS!$B$2:$K$260,$A98+1,AG$23))/(INDEX(DataS!$B$2:$K$260,$A98,$B$2)/INDEX(DataS!$B$2:$K$260,$A98,AG$23))-1,0)</f>
        <v/>
      </c>
      <c r="AH98">
        <f>IFERROR((INDEX(DataS!$B$2:$K$260,$A98+1,$B$2)/INDEX(DataS!$B$2:$K$260,$A98+1,AH$23))/(INDEX(DataS!$B$2:$K$260,$A98,$B$2)/INDEX(DataS!$B$2:$K$260,$A98,AH$23))-1,0)</f>
        <v/>
      </c>
      <c r="AI98">
        <f>IFERROR((INDEX(DataS!$B$2:$K$260,$A98+1,$B$2)/INDEX(DataS!$B$2:$K$260,$A98+1,AI$23))/(INDEX(DataS!$B$2:$K$260,$A98,$B$2)/INDEX(DataS!$B$2:$K$260,$A98,AI$23))-1,0)</f>
        <v/>
      </c>
      <c r="AK98">
        <f>SUMPRODUCT($C$20:$J$20,$C$21:$J$21,$AB98:$AI98)</f>
        <v/>
      </c>
    </row>
    <row r="99">
      <c r="A99" t="n">
        <v>70</v>
      </c>
      <c r="C99">
        <f>IFERROR((INDEX(DataR!$B$2:$K$522,$A99+1,$B$2)/INDEX(DataR!$B$2:$K$522,$A99+1,C$23))/(INDEX(DataR!$B$2:$K$522,$A99,$B$2)/INDEX(DataR!$B$2:$K$522,$A99,C$23))-1,0)</f>
        <v/>
      </c>
      <c r="D99">
        <f>IFERROR((INDEX(DataR!$B$2:$K$522,$A99+1,$B$2)/INDEX(DataR!$B$2:$K$522,$A99+1,D$23))/(INDEX(DataR!$B$2:$K$522,$A99,$B$2)/INDEX(DataR!$B$2:$K$522,$A99,D$23))-1,0)</f>
        <v/>
      </c>
      <c r="E99">
        <f>IFERROR((INDEX(DataR!$B$2:$K$522,$A99+1,$B$2)/INDEX(DataR!$B$2:$K$522,$A99+1,E$23))/(INDEX(DataR!$B$2:$K$522,$A99,$B$2)/INDEX(DataR!$B$2:$K$522,$A99,E$23))-1,0)</f>
        <v/>
      </c>
      <c r="F99">
        <f>IFERROR((INDEX(DataR!$B$2:$K$522,$A99+1,$B$2)/INDEX(DataR!$B$2:$K$522,$A99+1,F$23))/(INDEX(DataR!$B$2:$K$522,$A99,$B$2)/INDEX(DataR!$B$2:$K$522,$A99,F$23))-1,0)</f>
        <v/>
      </c>
      <c r="G99">
        <f>IFERROR((INDEX(DataR!$B$2:$K$522,$A99+1,$B$2)/INDEX(DataR!$B$2:$K$522,$A99+1,G$23))/(INDEX(DataR!$B$2:$K$522,$A99,$B$2)/INDEX(DataR!$B$2:$K$522,$A99,G$23))-1,0)</f>
        <v/>
      </c>
      <c r="H99">
        <f>IFERROR((INDEX(DataR!$B$2:$K$522,$A99+1,$B$2)/INDEX(DataR!$B$2:$K$522,$A99+1,H$23))/(INDEX(DataR!$B$2:$K$522,$A99,$B$2)/INDEX(DataR!$B$2:$K$522,$A99,H$23))-1,0)</f>
        <v/>
      </c>
      <c r="I99">
        <f>IFERROR((INDEX(DataR!$B$2:$K$522,$A99+1,$B$2)/INDEX(DataR!$B$2:$K$522,$A99+1,I$23))/(INDEX(DataR!$B$2:$K$522,$A99,$B$2)/INDEX(DataR!$B$2:$K$522,$A99,I$23))-1,0)</f>
        <v/>
      </c>
      <c r="J99">
        <f>IFERROR((INDEX(DataR!$B$2:$K$522,$A99+1,$B$2)/INDEX(DataR!$B$2:$K$522,$A99+1,J$23))/(INDEX(DataR!$B$2:$K$522,$A99,$B$2)/INDEX(DataR!$B$2:$K$522,$A99,J$23))-1,0)</f>
        <v/>
      </c>
      <c r="L99">
        <f>C$20*C$21*C99</f>
        <v/>
      </c>
      <c r="M99">
        <f>D$20*D$21*D99</f>
        <v/>
      </c>
      <c r="N99">
        <f>E$20*E$21*E99</f>
        <v/>
      </c>
      <c r="O99">
        <f>F$20*F$21*F99</f>
        <v/>
      </c>
      <c r="P99">
        <f>G$20*G$21*G99</f>
        <v/>
      </c>
      <c r="Q99">
        <f>H$20*H$21*H99</f>
        <v/>
      </c>
      <c r="R99">
        <f>I$20*I$21*I99</f>
        <v/>
      </c>
      <c r="S99">
        <f>J$20*J$21*J99</f>
        <v/>
      </c>
      <c r="U99">
        <f>SUMPRODUCT($C$20:$J$20,$C$21:$J$21,$C99:$J99)</f>
        <v/>
      </c>
      <c r="V99">
        <f>SUMPRODUCT($C$20:$J$20,$C$22:$J$22,$C99:$J99)</f>
        <v/>
      </c>
      <c r="AB99">
        <f>IFERROR((INDEX(DataS!$B$2:$K$260,$A99+1,$B$2)/INDEX(DataS!$B$2:$K$260,$A99+1,AB$23))/(INDEX(DataS!$B$2:$K$260,$A99,$B$2)/INDEX(DataS!$B$2:$K$260,$A99,AB$23))-1,0)</f>
        <v/>
      </c>
      <c r="AC99">
        <f>IFERROR((INDEX(DataS!$B$2:$K$260,$A99+1,$B$2)/INDEX(DataS!$B$2:$K$260,$A99+1,AC$23))/(INDEX(DataS!$B$2:$K$260,$A99,$B$2)/INDEX(DataS!$B$2:$K$260,$A99,AC$23))-1,0)</f>
        <v/>
      </c>
      <c r="AD99">
        <f>IFERROR((INDEX(DataS!$B$2:$K$260,$A99+1,$B$2)/INDEX(DataS!$B$2:$K$260,$A99+1,AD$23))/(INDEX(DataS!$B$2:$K$260,$A99,$B$2)/INDEX(DataS!$B$2:$K$260,$A99,AD$23))-1,0)</f>
        <v/>
      </c>
      <c r="AE99">
        <f>IFERROR((INDEX(DataS!$B$2:$K$260,$A99+1,$B$2)/INDEX(DataS!$B$2:$K$260,$A99+1,AE$23))/(INDEX(DataS!$B$2:$K$260,$A99,$B$2)/INDEX(DataS!$B$2:$K$260,$A99,AE$23))-1,0)</f>
        <v/>
      </c>
      <c r="AF99">
        <f>IFERROR((INDEX(DataS!$B$2:$K$260,$A99+1,$B$2)/INDEX(DataS!$B$2:$K$260,$A99+1,AF$23))/(INDEX(DataS!$B$2:$K$260,$A99,$B$2)/INDEX(DataS!$B$2:$K$260,$A99,AF$23))-1,0)</f>
        <v/>
      </c>
      <c r="AG99">
        <f>IFERROR((INDEX(DataS!$B$2:$K$260,$A99+1,$B$2)/INDEX(DataS!$B$2:$K$260,$A99+1,AG$23))/(INDEX(DataS!$B$2:$K$260,$A99,$B$2)/INDEX(DataS!$B$2:$K$260,$A99,AG$23))-1,0)</f>
        <v/>
      </c>
      <c r="AH99">
        <f>IFERROR((INDEX(DataS!$B$2:$K$260,$A99+1,$B$2)/INDEX(DataS!$B$2:$K$260,$A99+1,AH$23))/(INDEX(DataS!$B$2:$K$260,$A99,$B$2)/INDEX(DataS!$B$2:$K$260,$A99,AH$23))-1,0)</f>
        <v/>
      </c>
      <c r="AI99">
        <f>IFERROR((INDEX(DataS!$B$2:$K$260,$A99+1,$B$2)/INDEX(DataS!$B$2:$K$260,$A99+1,AI$23))/(INDEX(DataS!$B$2:$K$260,$A99,$B$2)/INDEX(DataS!$B$2:$K$260,$A99,AI$23))-1,0)</f>
        <v/>
      </c>
      <c r="AK99">
        <f>SUMPRODUCT($C$20:$J$20,$C$21:$J$21,$AB99:$AI99)</f>
        <v/>
      </c>
    </row>
    <row r="100">
      <c r="A100" t="n">
        <v>71</v>
      </c>
      <c r="C100">
        <f>IFERROR((INDEX(DataR!$B$2:$K$522,$A100+1,$B$2)/INDEX(DataR!$B$2:$K$522,$A100+1,C$23))/(INDEX(DataR!$B$2:$K$522,$A100,$B$2)/INDEX(DataR!$B$2:$K$522,$A100,C$23))-1,0)</f>
        <v/>
      </c>
      <c r="D100">
        <f>IFERROR((INDEX(DataR!$B$2:$K$522,$A100+1,$B$2)/INDEX(DataR!$B$2:$K$522,$A100+1,D$23))/(INDEX(DataR!$B$2:$K$522,$A100,$B$2)/INDEX(DataR!$B$2:$K$522,$A100,D$23))-1,0)</f>
        <v/>
      </c>
      <c r="E100">
        <f>IFERROR((INDEX(DataR!$B$2:$K$522,$A100+1,$B$2)/INDEX(DataR!$B$2:$K$522,$A100+1,E$23))/(INDEX(DataR!$B$2:$K$522,$A100,$B$2)/INDEX(DataR!$B$2:$K$522,$A100,E$23))-1,0)</f>
        <v/>
      </c>
      <c r="F100">
        <f>IFERROR((INDEX(DataR!$B$2:$K$522,$A100+1,$B$2)/INDEX(DataR!$B$2:$K$522,$A100+1,F$23))/(INDEX(DataR!$B$2:$K$522,$A100,$B$2)/INDEX(DataR!$B$2:$K$522,$A100,F$23))-1,0)</f>
        <v/>
      </c>
      <c r="G100">
        <f>IFERROR((INDEX(DataR!$B$2:$K$522,$A100+1,$B$2)/INDEX(DataR!$B$2:$K$522,$A100+1,G$23))/(INDEX(DataR!$B$2:$K$522,$A100,$B$2)/INDEX(DataR!$B$2:$K$522,$A100,G$23))-1,0)</f>
        <v/>
      </c>
      <c r="H100">
        <f>IFERROR((INDEX(DataR!$B$2:$K$522,$A100+1,$B$2)/INDEX(DataR!$B$2:$K$522,$A100+1,H$23))/(INDEX(DataR!$B$2:$K$522,$A100,$B$2)/INDEX(DataR!$B$2:$K$522,$A100,H$23))-1,0)</f>
        <v/>
      </c>
      <c r="I100">
        <f>IFERROR((INDEX(DataR!$B$2:$K$522,$A100+1,$B$2)/INDEX(DataR!$B$2:$K$522,$A100+1,I$23))/(INDEX(DataR!$B$2:$K$522,$A100,$B$2)/INDEX(DataR!$B$2:$K$522,$A100,I$23))-1,0)</f>
        <v/>
      </c>
      <c r="J100">
        <f>IFERROR((INDEX(DataR!$B$2:$K$522,$A100+1,$B$2)/INDEX(DataR!$B$2:$K$522,$A100+1,J$23))/(INDEX(DataR!$B$2:$K$522,$A100,$B$2)/INDEX(DataR!$B$2:$K$522,$A100,J$23))-1,0)</f>
        <v/>
      </c>
      <c r="L100">
        <f>C$20*C$21*C100</f>
        <v/>
      </c>
      <c r="M100">
        <f>D$20*D$21*D100</f>
        <v/>
      </c>
      <c r="N100">
        <f>E$20*E$21*E100</f>
        <v/>
      </c>
      <c r="O100">
        <f>F$20*F$21*F100</f>
        <v/>
      </c>
      <c r="P100">
        <f>G$20*G$21*G100</f>
        <v/>
      </c>
      <c r="Q100">
        <f>H$20*H$21*H100</f>
        <v/>
      </c>
      <c r="R100">
        <f>I$20*I$21*I100</f>
        <v/>
      </c>
      <c r="S100">
        <f>J$20*J$21*J100</f>
        <v/>
      </c>
      <c r="U100">
        <f>SUMPRODUCT($C$20:$J$20,$C$21:$J$21,$C100:$J100)</f>
        <v/>
      </c>
      <c r="V100">
        <f>SUMPRODUCT($C$20:$J$20,$C$22:$J$22,$C100:$J100)</f>
        <v/>
      </c>
      <c r="AB100">
        <f>IFERROR((INDEX(DataS!$B$2:$K$260,$A100+1,$B$2)/INDEX(DataS!$B$2:$K$260,$A100+1,AB$23))/(INDEX(DataS!$B$2:$K$260,$A100,$B$2)/INDEX(DataS!$B$2:$K$260,$A100,AB$23))-1,0)</f>
        <v/>
      </c>
      <c r="AC100">
        <f>IFERROR((INDEX(DataS!$B$2:$K$260,$A100+1,$B$2)/INDEX(DataS!$B$2:$K$260,$A100+1,AC$23))/(INDEX(DataS!$B$2:$K$260,$A100,$B$2)/INDEX(DataS!$B$2:$K$260,$A100,AC$23))-1,0)</f>
        <v/>
      </c>
      <c r="AD100">
        <f>IFERROR((INDEX(DataS!$B$2:$K$260,$A100+1,$B$2)/INDEX(DataS!$B$2:$K$260,$A100+1,AD$23))/(INDEX(DataS!$B$2:$K$260,$A100,$B$2)/INDEX(DataS!$B$2:$K$260,$A100,AD$23))-1,0)</f>
        <v/>
      </c>
      <c r="AE100">
        <f>IFERROR((INDEX(DataS!$B$2:$K$260,$A100+1,$B$2)/INDEX(DataS!$B$2:$K$260,$A100+1,AE$23))/(INDEX(DataS!$B$2:$K$260,$A100,$B$2)/INDEX(DataS!$B$2:$K$260,$A100,AE$23))-1,0)</f>
        <v/>
      </c>
      <c r="AF100">
        <f>IFERROR((INDEX(DataS!$B$2:$K$260,$A100+1,$B$2)/INDEX(DataS!$B$2:$K$260,$A100+1,AF$23))/(INDEX(DataS!$B$2:$K$260,$A100,$B$2)/INDEX(DataS!$B$2:$K$260,$A100,AF$23))-1,0)</f>
        <v/>
      </c>
      <c r="AG100">
        <f>IFERROR((INDEX(DataS!$B$2:$K$260,$A100+1,$B$2)/INDEX(DataS!$B$2:$K$260,$A100+1,AG$23))/(INDEX(DataS!$B$2:$K$260,$A100,$B$2)/INDEX(DataS!$B$2:$K$260,$A100,AG$23))-1,0)</f>
        <v/>
      </c>
      <c r="AH100">
        <f>IFERROR((INDEX(DataS!$B$2:$K$260,$A100+1,$B$2)/INDEX(DataS!$B$2:$K$260,$A100+1,AH$23))/(INDEX(DataS!$B$2:$K$260,$A100,$B$2)/INDEX(DataS!$B$2:$K$260,$A100,AH$23))-1,0)</f>
        <v/>
      </c>
      <c r="AI100">
        <f>IFERROR((INDEX(DataS!$B$2:$K$260,$A100+1,$B$2)/INDEX(DataS!$B$2:$K$260,$A100+1,AI$23))/(INDEX(DataS!$B$2:$K$260,$A100,$B$2)/INDEX(DataS!$B$2:$K$260,$A100,AI$23))-1,0)</f>
        <v/>
      </c>
      <c r="AK100">
        <f>SUMPRODUCT($C$20:$J$20,$C$21:$J$21,$AB100:$AI100)</f>
        <v/>
      </c>
    </row>
    <row r="101">
      <c r="A101" t="n">
        <v>72</v>
      </c>
      <c r="C101">
        <f>IFERROR((INDEX(DataR!$B$2:$K$522,$A101+1,$B$2)/INDEX(DataR!$B$2:$K$522,$A101+1,C$23))/(INDEX(DataR!$B$2:$K$522,$A101,$B$2)/INDEX(DataR!$B$2:$K$522,$A101,C$23))-1,0)</f>
        <v/>
      </c>
      <c r="D101">
        <f>IFERROR((INDEX(DataR!$B$2:$K$522,$A101+1,$B$2)/INDEX(DataR!$B$2:$K$522,$A101+1,D$23))/(INDEX(DataR!$B$2:$K$522,$A101,$B$2)/INDEX(DataR!$B$2:$K$522,$A101,D$23))-1,0)</f>
        <v/>
      </c>
      <c r="E101">
        <f>IFERROR((INDEX(DataR!$B$2:$K$522,$A101+1,$B$2)/INDEX(DataR!$B$2:$K$522,$A101+1,E$23))/(INDEX(DataR!$B$2:$K$522,$A101,$B$2)/INDEX(DataR!$B$2:$K$522,$A101,E$23))-1,0)</f>
        <v/>
      </c>
      <c r="F101">
        <f>IFERROR((INDEX(DataR!$B$2:$K$522,$A101+1,$B$2)/INDEX(DataR!$B$2:$K$522,$A101+1,F$23))/(INDEX(DataR!$B$2:$K$522,$A101,$B$2)/INDEX(DataR!$B$2:$K$522,$A101,F$23))-1,0)</f>
        <v/>
      </c>
      <c r="G101">
        <f>IFERROR((INDEX(DataR!$B$2:$K$522,$A101+1,$B$2)/INDEX(DataR!$B$2:$K$522,$A101+1,G$23))/(INDEX(DataR!$B$2:$K$522,$A101,$B$2)/INDEX(DataR!$B$2:$K$522,$A101,G$23))-1,0)</f>
        <v/>
      </c>
      <c r="H101">
        <f>IFERROR((INDEX(DataR!$B$2:$K$522,$A101+1,$B$2)/INDEX(DataR!$B$2:$K$522,$A101+1,H$23))/(INDEX(DataR!$B$2:$K$522,$A101,$B$2)/INDEX(DataR!$B$2:$K$522,$A101,H$23))-1,0)</f>
        <v/>
      </c>
      <c r="I101">
        <f>IFERROR((INDEX(DataR!$B$2:$K$522,$A101+1,$B$2)/INDEX(DataR!$B$2:$K$522,$A101+1,I$23))/(INDEX(DataR!$B$2:$K$522,$A101,$B$2)/INDEX(DataR!$B$2:$K$522,$A101,I$23))-1,0)</f>
        <v/>
      </c>
      <c r="J101">
        <f>IFERROR((INDEX(DataR!$B$2:$K$522,$A101+1,$B$2)/INDEX(DataR!$B$2:$K$522,$A101+1,J$23))/(INDEX(DataR!$B$2:$K$522,$A101,$B$2)/INDEX(DataR!$B$2:$K$522,$A101,J$23))-1,0)</f>
        <v/>
      </c>
      <c r="L101">
        <f>C$20*C$21*C101</f>
        <v/>
      </c>
      <c r="M101">
        <f>D$20*D$21*D101</f>
        <v/>
      </c>
      <c r="N101">
        <f>E$20*E$21*E101</f>
        <v/>
      </c>
      <c r="O101">
        <f>F$20*F$21*F101</f>
        <v/>
      </c>
      <c r="P101">
        <f>G$20*G$21*G101</f>
        <v/>
      </c>
      <c r="Q101">
        <f>H$20*H$21*H101</f>
        <v/>
      </c>
      <c r="R101">
        <f>I$20*I$21*I101</f>
        <v/>
      </c>
      <c r="S101">
        <f>J$20*J$21*J101</f>
        <v/>
      </c>
      <c r="U101">
        <f>SUMPRODUCT($C$20:$J$20,$C$21:$J$21,$C101:$J101)</f>
        <v/>
      </c>
      <c r="V101">
        <f>SUMPRODUCT($C$20:$J$20,$C$22:$J$22,$C101:$J101)</f>
        <v/>
      </c>
      <c r="AB101">
        <f>IFERROR((INDEX(DataS!$B$2:$K$260,$A101+1,$B$2)/INDEX(DataS!$B$2:$K$260,$A101+1,AB$23))/(INDEX(DataS!$B$2:$K$260,$A101,$B$2)/INDEX(DataS!$B$2:$K$260,$A101,AB$23))-1,0)</f>
        <v/>
      </c>
      <c r="AC101">
        <f>IFERROR((INDEX(DataS!$B$2:$K$260,$A101+1,$B$2)/INDEX(DataS!$B$2:$K$260,$A101+1,AC$23))/(INDEX(DataS!$B$2:$K$260,$A101,$B$2)/INDEX(DataS!$B$2:$K$260,$A101,AC$23))-1,0)</f>
        <v/>
      </c>
      <c r="AD101">
        <f>IFERROR((INDEX(DataS!$B$2:$K$260,$A101+1,$B$2)/INDEX(DataS!$B$2:$K$260,$A101+1,AD$23))/(INDEX(DataS!$B$2:$K$260,$A101,$B$2)/INDEX(DataS!$B$2:$K$260,$A101,AD$23))-1,0)</f>
        <v/>
      </c>
      <c r="AE101">
        <f>IFERROR((INDEX(DataS!$B$2:$K$260,$A101+1,$B$2)/INDEX(DataS!$B$2:$K$260,$A101+1,AE$23))/(INDEX(DataS!$B$2:$K$260,$A101,$B$2)/INDEX(DataS!$B$2:$K$260,$A101,AE$23))-1,0)</f>
        <v/>
      </c>
      <c r="AF101">
        <f>IFERROR((INDEX(DataS!$B$2:$K$260,$A101+1,$B$2)/INDEX(DataS!$B$2:$K$260,$A101+1,AF$23))/(INDEX(DataS!$B$2:$K$260,$A101,$B$2)/INDEX(DataS!$B$2:$K$260,$A101,AF$23))-1,0)</f>
        <v/>
      </c>
      <c r="AG101">
        <f>IFERROR((INDEX(DataS!$B$2:$K$260,$A101+1,$B$2)/INDEX(DataS!$B$2:$K$260,$A101+1,AG$23))/(INDEX(DataS!$B$2:$K$260,$A101,$B$2)/INDEX(DataS!$B$2:$K$260,$A101,AG$23))-1,0)</f>
        <v/>
      </c>
      <c r="AH101">
        <f>IFERROR((INDEX(DataS!$B$2:$K$260,$A101+1,$B$2)/INDEX(DataS!$B$2:$K$260,$A101+1,AH$23))/(INDEX(DataS!$B$2:$K$260,$A101,$B$2)/INDEX(DataS!$B$2:$K$260,$A101,AH$23))-1,0)</f>
        <v/>
      </c>
      <c r="AI101">
        <f>IFERROR((INDEX(DataS!$B$2:$K$260,$A101+1,$B$2)/INDEX(DataS!$B$2:$K$260,$A101+1,AI$23))/(INDEX(DataS!$B$2:$K$260,$A101,$B$2)/INDEX(DataS!$B$2:$K$260,$A101,AI$23))-1,0)</f>
        <v/>
      </c>
      <c r="AK101">
        <f>SUMPRODUCT($C$20:$J$20,$C$21:$J$21,$AB101:$AI101)</f>
        <v/>
      </c>
    </row>
    <row r="102">
      <c r="A102" t="n">
        <v>73</v>
      </c>
      <c r="C102">
        <f>IFERROR((INDEX(DataR!$B$2:$K$522,$A102+1,$B$2)/INDEX(DataR!$B$2:$K$522,$A102+1,C$23))/(INDEX(DataR!$B$2:$K$522,$A102,$B$2)/INDEX(DataR!$B$2:$K$522,$A102,C$23))-1,0)</f>
        <v/>
      </c>
      <c r="D102">
        <f>IFERROR((INDEX(DataR!$B$2:$K$522,$A102+1,$B$2)/INDEX(DataR!$B$2:$K$522,$A102+1,D$23))/(INDEX(DataR!$B$2:$K$522,$A102,$B$2)/INDEX(DataR!$B$2:$K$522,$A102,D$23))-1,0)</f>
        <v/>
      </c>
      <c r="E102">
        <f>IFERROR((INDEX(DataR!$B$2:$K$522,$A102+1,$B$2)/INDEX(DataR!$B$2:$K$522,$A102+1,E$23))/(INDEX(DataR!$B$2:$K$522,$A102,$B$2)/INDEX(DataR!$B$2:$K$522,$A102,E$23))-1,0)</f>
        <v/>
      </c>
      <c r="F102">
        <f>IFERROR((INDEX(DataR!$B$2:$K$522,$A102+1,$B$2)/INDEX(DataR!$B$2:$K$522,$A102+1,F$23))/(INDEX(DataR!$B$2:$K$522,$A102,$B$2)/INDEX(DataR!$B$2:$K$522,$A102,F$23))-1,0)</f>
        <v/>
      </c>
      <c r="G102">
        <f>IFERROR((INDEX(DataR!$B$2:$K$522,$A102+1,$B$2)/INDEX(DataR!$B$2:$K$522,$A102+1,G$23))/(INDEX(DataR!$B$2:$K$522,$A102,$B$2)/INDEX(DataR!$B$2:$K$522,$A102,G$23))-1,0)</f>
        <v/>
      </c>
      <c r="H102">
        <f>IFERROR((INDEX(DataR!$B$2:$K$522,$A102+1,$B$2)/INDEX(DataR!$B$2:$K$522,$A102+1,H$23))/(INDEX(DataR!$B$2:$K$522,$A102,$B$2)/INDEX(DataR!$B$2:$K$522,$A102,H$23))-1,0)</f>
        <v/>
      </c>
      <c r="I102">
        <f>IFERROR((INDEX(DataR!$B$2:$K$522,$A102+1,$B$2)/INDEX(DataR!$B$2:$K$522,$A102+1,I$23))/(INDEX(DataR!$B$2:$K$522,$A102,$B$2)/INDEX(DataR!$B$2:$K$522,$A102,I$23))-1,0)</f>
        <v/>
      </c>
      <c r="J102">
        <f>IFERROR((INDEX(DataR!$B$2:$K$522,$A102+1,$B$2)/INDEX(DataR!$B$2:$K$522,$A102+1,J$23))/(INDEX(DataR!$B$2:$K$522,$A102,$B$2)/INDEX(DataR!$B$2:$K$522,$A102,J$23))-1,0)</f>
        <v/>
      </c>
      <c r="L102">
        <f>C$20*C$21*C102</f>
        <v/>
      </c>
      <c r="M102">
        <f>D$20*D$21*D102</f>
        <v/>
      </c>
      <c r="N102">
        <f>E$20*E$21*E102</f>
        <v/>
      </c>
      <c r="O102">
        <f>F$20*F$21*F102</f>
        <v/>
      </c>
      <c r="P102">
        <f>G$20*G$21*G102</f>
        <v/>
      </c>
      <c r="Q102">
        <f>H$20*H$21*H102</f>
        <v/>
      </c>
      <c r="R102">
        <f>I$20*I$21*I102</f>
        <v/>
      </c>
      <c r="S102">
        <f>J$20*J$21*J102</f>
        <v/>
      </c>
      <c r="U102">
        <f>SUMPRODUCT($C$20:$J$20,$C$21:$J$21,$C102:$J102)</f>
        <v/>
      </c>
      <c r="V102">
        <f>SUMPRODUCT($C$20:$J$20,$C$22:$J$22,$C102:$J102)</f>
        <v/>
      </c>
      <c r="AB102">
        <f>IFERROR((INDEX(DataS!$B$2:$K$260,$A102+1,$B$2)/INDEX(DataS!$B$2:$K$260,$A102+1,AB$23))/(INDEX(DataS!$B$2:$K$260,$A102,$B$2)/INDEX(DataS!$B$2:$K$260,$A102,AB$23))-1,0)</f>
        <v/>
      </c>
      <c r="AC102">
        <f>IFERROR((INDEX(DataS!$B$2:$K$260,$A102+1,$B$2)/INDEX(DataS!$B$2:$K$260,$A102+1,AC$23))/(INDEX(DataS!$B$2:$K$260,$A102,$B$2)/INDEX(DataS!$B$2:$K$260,$A102,AC$23))-1,0)</f>
        <v/>
      </c>
      <c r="AD102">
        <f>IFERROR((INDEX(DataS!$B$2:$K$260,$A102+1,$B$2)/INDEX(DataS!$B$2:$K$260,$A102+1,AD$23))/(INDEX(DataS!$B$2:$K$260,$A102,$B$2)/INDEX(DataS!$B$2:$K$260,$A102,AD$23))-1,0)</f>
        <v/>
      </c>
      <c r="AE102">
        <f>IFERROR((INDEX(DataS!$B$2:$K$260,$A102+1,$B$2)/INDEX(DataS!$B$2:$K$260,$A102+1,AE$23))/(INDEX(DataS!$B$2:$K$260,$A102,$B$2)/INDEX(DataS!$B$2:$K$260,$A102,AE$23))-1,0)</f>
        <v/>
      </c>
      <c r="AF102">
        <f>IFERROR((INDEX(DataS!$B$2:$K$260,$A102+1,$B$2)/INDEX(DataS!$B$2:$K$260,$A102+1,AF$23))/(INDEX(DataS!$B$2:$K$260,$A102,$B$2)/INDEX(DataS!$B$2:$K$260,$A102,AF$23))-1,0)</f>
        <v/>
      </c>
      <c r="AG102">
        <f>IFERROR((INDEX(DataS!$B$2:$K$260,$A102+1,$B$2)/INDEX(DataS!$B$2:$K$260,$A102+1,AG$23))/(INDEX(DataS!$B$2:$K$260,$A102,$B$2)/INDEX(DataS!$B$2:$K$260,$A102,AG$23))-1,0)</f>
        <v/>
      </c>
      <c r="AH102">
        <f>IFERROR((INDEX(DataS!$B$2:$K$260,$A102+1,$B$2)/INDEX(DataS!$B$2:$K$260,$A102+1,AH$23))/(INDEX(DataS!$B$2:$K$260,$A102,$B$2)/INDEX(DataS!$B$2:$K$260,$A102,AH$23))-1,0)</f>
        <v/>
      </c>
      <c r="AI102">
        <f>IFERROR((INDEX(DataS!$B$2:$K$260,$A102+1,$B$2)/INDEX(DataS!$B$2:$K$260,$A102+1,AI$23))/(INDEX(DataS!$B$2:$K$260,$A102,$B$2)/INDEX(DataS!$B$2:$K$260,$A102,AI$23))-1,0)</f>
        <v/>
      </c>
      <c r="AK102">
        <f>SUMPRODUCT($C$20:$J$20,$C$21:$J$21,$AB102:$AI102)</f>
        <v/>
      </c>
    </row>
    <row r="103">
      <c r="A103" t="n">
        <v>74</v>
      </c>
      <c r="C103">
        <f>IFERROR((INDEX(DataR!$B$2:$K$522,$A103+1,$B$2)/INDEX(DataR!$B$2:$K$522,$A103+1,C$23))/(INDEX(DataR!$B$2:$K$522,$A103,$B$2)/INDEX(DataR!$B$2:$K$522,$A103,C$23))-1,0)</f>
        <v/>
      </c>
      <c r="D103">
        <f>IFERROR((INDEX(DataR!$B$2:$K$522,$A103+1,$B$2)/INDEX(DataR!$B$2:$K$522,$A103+1,D$23))/(INDEX(DataR!$B$2:$K$522,$A103,$B$2)/INDEX(DataR!$B$2:$K$522,$A103,D$23))-1,0)</f>
        <v/>
      </c>
      <c r="E103">
        <f>IFERROR((INDEX(DataR!$B$2:$K$522,$A103+1,$B$2)/INDEX(DataR!$B$2:$K$522,$A103+1,E$23))/(INDEX(DataR!$B$2:$K$522,$A103,$B$2)/INDEX(DataR!$B$2:$K$522,$A103,E$23))-1,0)</f>
        <v/>
      </c>
      <c r="F103">
        <f>IFERROR((INDEX(DataR!$B$2:$K$522,$A103+1,$B$2)/INDEX(DataR!$B$2:$K$522,$A103+1,F$23))/(INDEX(DataR!$B$2:$K$522,$A103,$B$2)/INDEX(DataR!$B$2:$K$522,$A103,F$23))-1,0)</f>
        <v/>
      </c>
      <c r="G103">
        <f>IFERROR((INDEX(DataR!$B$2:$K$522,$A103+1,$B$2)/INDEX(DataR!$B$2:$K$522,$A103+1,G$23))/(INDEX(DataR!$B$2:$K$522,$A103,$B$2)/INDEX(DataR!$B$2:$K$522,$A103,G$23))-1,0)</f>
        <v/>
      </c>
      <c r="H103">
        <f>IFERROR((INDEX(DataR!$B$2:$K$522,$A103+1,$B$2)/INDEX(DataR!$B$2:$K$522,$A103+1,H$23))/(INDEX(DataR!$B$2:$K$522,$A103,$B$2)/INDEX(DataR!$B$2:$K$522,$A103,H$23))-1,0)</f>
        <v/>
      </c>
      <c r="I103">
        <f>IFERROR((INDEX(DataR!$B$2:$K$522,$A103+1,$B$2)/INDEX(DataR!$B$2:$K$522,$A103+1,I$23))/(INDEX(DataR!$B$2:$K$522,$A103,$B$2)/INDEX(DataR!$B$2:$K$522,$A103,I$23))-1,0)</f>
        <v/>
      </c>
      <c r="J103">
        <f>IFERROR((INDEX(DataR!$B$2:$K$522,$A103+1,$B$2)/INDEX(DataR!$B$2:$K$522,$A103+1,J$23))/(INDEX(DataR!$B$2:$K$522,$A103,$B$2)/INDEX(DataR!$B$2:$K$522,$A103,J$23))-1,0)</f>
        <v/>
      </c>
      <c r="L103">
        <f>C$20*C$21*C103</f>
        <v/>
      </c>
      <c r="M103">
        <f>D$20*D$21*D103</f>
        <v/>
      </c>
      <c r="N103">
        <f>E$20*E$21*E103</f>
        <v/>
      </c>
      <c r="O103">
        <f>F$20*F$21*F103</f>
        <v/>
      </c>
      <c r="P103">
        <f>G$20*G$21*G103</f>
        <v/>
      </c>
      <c r="Q103">
        <f>H$20*H$21*H103</f>
        <v/>
      </c>
      <c r="R103">
        <f>I$20*I$21*I103</f>
        <v/>
      </c>
      <c r="S103">
        <f>J$20*J$21*J103</f>
        <v/>
      </c>
      <c r="U103">
        <f>SUMPRODUCT($C$20:$J$20,$C$21:$J$21,$C103:$J103)</f>
        <v/>
      </c>
      <c r="V103">
        <f>SUMPRODUCT($C$20:$J$20,$C$22:$J$22,$C103:$J103)</f>
        <v/>
      </c>
      <c r="AB103">
        <f>IFERROR((INDEX(DataS!$B$2:$K$260,$A103+1,$B$2)/INDEX(DataS!$B$2:$K$260,$A103+1,AB$23))/(INDEX(DataS!$B$2:$K$260,$A103,$B$2)/INDEX(DataS!$B$2:$K$260,$A103,AB$23))-1,0)</f>
        <v/>
      </c>
      <c r="AC103">
        <f>IFERROR((INDEX(DataS!$B$2:$K$260,$A103+1,$B$2)/INDEX(DataS!$B$2:$K$260,$A103+1,AC$23))/(INDEX(DataS!$B$2:$K$260,$A103,$B$2)/INDEX(DataS!$B$2:$K$260,$A103,AC$23))-1,0)</f>
        <v/>
      </c>
      <c r="AD103">
        <f>IFERROR((INDEX(DataS!$B$2:$K$260,$A103+1,$B$2)/INDEX(DataS!$B$2:$K$260,$A103+1,AD$23))/(INDEX(DataS!$B$2:$K$260,$A103,$B$2)/INDEX(DataS!$B$2:$K$260,$A103,AD$23))-1,0)</f>
        <v/>
      </c>
      <c r="AE103">
        <f>IFERROR((INDEX(DataS!$B$2:$K$260,$A103+1,$B$2)/INDEX(DataS!$B$2:$K$260,$A103+1,AE$23))/(INDEX(DataS!$B$2:$K$260,$A103,$B$2)/INDEX(DataS!$B$2:$K$260,$A103,AE$23))-1,0)</f>
        <v/>
      </c>
      <c r="AF103">
        <f>IFERROR((INDEX(DataS!$B$2:$K$260,$A103+1,$B$2)/INDEX(DataS!$B$2:$K$260,$A103+1,AF$23))/(INDEX(DataS!$B$2:$K$260,$A103,$B$2)/INDEX(DataS!$B$2:$K$260,$A103,AF$23))-1,0)</f>
        <v/>
      </c>
      <c r="AG103">
        <f>IFERROR((INDEX(DataS!$B$2:$K$260,$A103+1,$B$2)/INDEX(DataS!$B$2:$K$260,$A103+1,AG$23))/(INDEX(DataS!$B$2:$K$260,$A103,$B$2)/INDEX(DataS!$B$2:$K$260,$A103,AG$23))-1,0)</f>
        <v/>
      </c>
      <c r="AH103">
        <f>IFERROR((INDEX(DataS!$B$2:$K$260,$A103+1,$B$2)/INDEX(DataS!$B$2:$K$260,$A103+1,AH$23))/(INDEX(DataS!$B$2:$K$260,$A103,$B$2)/INDEX(DataS!$B$2:$K$260,$A103,AH$23))-1,0)</f>
        <v/>
      </c>
      <c r="AI103">
        <f>IFERROR((INDEX(DataS!$B$2:$K$260,$A103+1,$B$2)/INDEX(DataS!$B$2:$K$260,$A103+1,AI$23))/(INDEX(DataS!$B$2:$K$260,$A103,$B$2)/INDEX(DataS!$B$2:$K$260,$A103,AI$23))-1,0)</f>
        <v/>
      </c>
      <c r="AK103">
        <f>SUMPRODUCT($C$20:$J$20,$C$21:$J$21,$AB103:$AI103)</f>
        <v/>
      </c>
    </row>
    <row r="104">
      <c r="A104" t="n">
        <v>75</v>
      </c>
      <c r="C104">
        <f>IFERROR((INDEX(DataR!$B$2:$K$522,$A104+1,$B$2)/INDEX(DataR!$B$2:$K$522,$A104+1,C$23))/(INDEX(DataR!$B$2:$K$522,$A104,$B$2)/INDEX(DataR!$B$2:$K$522,$A104,C$23))-1,0)</f>
        <v/>
      </c>
      <c r="D104">
        <f>IFERROR((INDEX(DataR!$B$2:$K$522,$A104+1,$B$2)/INDEX(DataR!$B$2:$K$522,$A104+1,D$23))/(INDEX(DataR!$B$2:$K$522,$A104,$B$2)/INDEX(DataR!$B$2:$K$522,$A104,D$23))-1,0)</f>
        <v/>
      </c>
      <c r="E104">
        <f>IFERROR((INDEX(DataR!$B$2:$K$522,$A104+1,$B$2)/INDEX(DataR!$B$2:$K$522,$A104+1,E$23))/(INDEX(DataR!$B$2:$K$522,$A104,$B$2)/INDEX(DataR!$B$2:$K$522,$A104,E$23))-1,0)</f>
        <v/>
      </c>
      <c r="F104">
        <f>IFERROR((INDEX(DataR!$B$2:$K$522,$A104+1,$B$2)/INDEX(DataR!$B$2:$K$522,$A104+1,F$23))/(INDEX(DataR!$B$2:$K$522,$A104,$B$2)/INDEX(DataR!$B$2:$K$522,$A104,F$23))-1,0)</f>
        <v/>
      </c>
      <c r="G104">
        <f>IFERROR((INDEX(DataR!$B$2:$K$522,$A104+1,$B$2)/INDEX(DataR!$B$2:$K$522,$A104+1,G$23))/(INDEX(DataR!$B$2:$K$522,$A104,$B$2)/INDEX(DataR!$B$2:$K$522,$A104,G$23))-1,0)</f>
        <v/>
      </c>
      <c r="H104">
        <f>IFERROR((INDEX(DataR!$B$2:$K$522,$A104+1,$B$2)/INDEX(DataR!$B$2:$K$522,$A104+1,H$23))/(INDEX(DataR!$B$2:$K$522,$A104,$B$2)/INDEX(DataR!$B$2:$K$522,$A104,H$23))-1,0)</f>
        <v/>
      </c>
      <c r="I104">
        <f>IFERROR((INDEX(DataR!$B$2:$K$522,$A104+1,$B$2)/INDEX(DataR!$B$2:$K$522,$A104+1,I$23))/(INDEX(DataR!$B$2:$K$522,$A104,$B$2)/INDEX(DataR!$B$2:$K$522,$A104,I$23))-1,0)</f>
        <v/>
      </c>
      <c r="J104">
        <f>IFERROR((INDEX(DataR!$B$2:$K$522,$A104+1,$B$2)/INDEX(DataR!$B$2:$K$522,$A104+1,J$23))/(INDEX(DataR!$B$2:$K$522,$A104,$B$2)/INDEX(DataR!$B$2:$K$522,$A104,J$23))-1,0)</f>
        <v/>
      </c>
      <c r="L104">
        <f>C$20*C$21*C104</f>
        <v/>
      </c>
      <c r="M104">
        <f>D$20*D$21*D104</f>
        <v/>
      </c>
      <c r="N104">
        <f>E$20*E$21*E104</f>
        <v/>
      </c>
      <c r="O104">
        <f>F$20*F$21*F104</f>
        <v/>
      </c>
      <c r="P104">
        <f>G$20*G$21*G104</f>
        <v/>
      </c>
      <c r="Q104">
        <f>H$20*H$21*H104</f>
        <v/>
      </c>
      <c r="R104">
        <f>I$20*I$21*I104</f>
        <v/>
      </c>
      <c r="S104">
        <f>J$20*J$21*J104</f>
        <v/>
      </c>
      <c r="U104">
        <f>SUMPRODUCT($C$20:$J$20,$C$21:$J$21,$C104:$J104)</f>
        <v/>
      </c>
      <c r="V104">
        <f>SUMPRODUCT($C$20:$J$20,$C$22:$J$22,$C104:$J104)</f>
        <v/>
      </c>
      <c r="AB104">
        <f>IFERROR((INDEX(DataS!$B$2:$K$260,$A104+1,$B$2)/INDEX(DataS!$B$2:$K$260,$A104+1,AB$23))/(INDEX(DataS!$B$2:$K$260,$A104,$B$2)/INDEX(DataS!$B$2:$K$260,$A104,AB$23))-1,0)</f>
        <v/>
      </c>
      <c r="AC104">
        <f>IFERROR((INDEX(DataS!$B$2:$K$260,$A104+1,$B$2)/INDEX(DataS!$B$2:$K$260,$A104+1,AC$23))/(INDEX(DataS!$B$2:$K$260,$A104,$B$2)/INDEX(DataS!$B$2:$K$260,$A104,AC$23))-1,0)</f>
        <v/>
      </c>
      <c r="AD104">
        <f>IFERROR((INDEX(DataS!$B$2:$K$260,$A104+1,$B$2)/INDEX(DataS!$B$2:$K$260,$A104+1,AD$23))/(INDEX(DataS!$B$2:$K$260,$A104,$B$2)/INDEX(DataS!$B$2:$K$260,$A104,AD$23))-1,0)</f>
        <v/>
      </c>
      <c r="AE104">
        <f>IFERROR((INDEX(DataS!$B$2:$K$260,$A104+1,$B$2)/INDEX(DataS!$B$2:$K$260,$A104+1,AE$23))/(INDEX(DataS!$B$2:$K$260,$A104,$B$2)/INDEX(DataS!$B$2:$K$260,$A104,AE$23))-1,0)</f>
        <v/>
      </c>
      <c r="AF104">
        <f>IFERROR((INDEX(DataS!$B$2:$K$260,$A104+1,$B$2)/INDEX(DataS!$B$2:$K$260,$A104+1,AF$23))/(INDEX(DataS!$B$2:$K$260,$A104,$B$2)/INDEX(DataS!$B$2:$K$260,$A104,AF$23))-1,0)</f>
        <v/>
      </c>
      <c r="AG104">
        <f>IFERROR((INDEX(DataS!$B$2:$K$260,$A104+1,$B$2)/INDEX(DataS!$B$2:$K$260,$A104+1,AG$23))/(INDEX(DataS!$B$2:$K$260,$A104,$B$2)/INDEX(DataS!$B$2:$K$260,$A104,AG$23))-1,0)</f>
        <v/>
      </c>
      <c r="AH104">
        <f>IFERROR((INDEX(DataS!$B$2:$K$260,$A104+1,$B$2)/INDEX(DataS!$B$2:$K$260,$A104+1,AH$23))/(INDEX(DataS!$B$2:$K$260,$A104,$B$2)/INDEX(DataS!$B$2:$K$260,$A104,AH$23))-1,0)</f>
        <v/>
      </c>
      <c r="AI104">
        <f>IFERROR((INDEX(DataS!$B$2:$K$260,$A104+1,$B$2)/INDEX(DataS!$B$2:$K$260,$A104+1,AI$23))/(INDEX(DataS!$B$2:$K$260,$A104,$B$2)/INDEX(DataS!$B$2:$K$260,$A104,AI$23))-1,0)</f>
        <v/>
      </c>
      <c r="AK104">
        <f>SUMPRODUCT($C$20:$J$20,$C$21:$J$21,$AB104:$AI104)</f>
        <v/>
      </c>
    </row>
    <row r="105">
      <c r="A105" t="n">
        <v>76</v>
      </c>
      <c r="C105">
        <f>IFERROR((INDEX(DataR!$B$2:$K$522,$A105+1,$B$2)/INDEX(DataR!$B$2:$K$522,$A105+1,C$23))/(INDEX(DataR!$B$2:$K$522,$A105,$B$2)/INDEX(DataR!$B$2:$K$522,$A105,C$23))-1,0)</f>
        <v/>
      </c>
      <c r="D105">
        <f>IFERROR((INDEX(DataR!$B$2:$K$522,$A105+1,$B$2)/INDEX(DataR!$B$2:$K$522,$A105+1,D$23))/(INDEX(DataR!$B$2:$K$522,$A105,$B$2)/INDEX(DataR!$B$2:$K$522,$A105,D$23))-1,0)</f>
        <v/>
      </c>
      <c r="E105">
        <f>IFERROR((INDEX(DataR!$B$2:$K$522,$A105+1,$B$2)/INDEX(DataR!$B$2:$K$522,$A105+1,E$23))/(INDEX(DataR!$B$2:$K$522,$A105,$B$2)/INDEX(DataR!$B$2:$K$522,$A105,E$23))-1,0)</f>
        <v/>
      </c>
      <c r="F105">
        <f>IFERROR((INDEX(DataR!$B$2:$K$522,$A105+1,$B$2)/INDEX(DataR!$B$2:$K$522,$A105+1,F$23))/(INDEX(DataR!$B$2:$K$522,$A105,$B$2)/INDEX(DataR!$B$2:$K$522,$A105,F$23))-1,0)</f>
        <v/>
      </c>
      <c r="G105">
        <f>IFERROR((INDEX(DataR!$B$2:$K$522,$A105+1,$B$2)/INDEX(DataR!$B$2:$K$522,$A105+1,G$23))/(INDEX(DataR!$B$2:$K$522,$A105,$B$2)/INDEX(DataR!$B$2:$K$522,$A105,G$23))-1,0)</f>
        <v/>
      </c>
      <c r="H105">
        <f>IFERROR((INDEX(DataR!$B$2:$K$522,$A105+1,$B$2)/INDEX(DataR!$B$2:$K$522,$A105+1,H$23))/(INDEX(DataR!$B$2:$K$522,$A105,$B$2)/INDEX(DataR!$B$2:$K$522,$A105,H$23))-1,0)</f>
        <v/>
      </c>
      <c r="I105">
        <f>IFERROR((INDEX(DataR!$B$2:$K$522,$A105+1,$B$2)/INDEX(DataR!$B$2:$K$522,$A105+1,I$23))/(INDEX(DataR!$B$2:$K$522,$A105,$B$2)/INDEX(DataR!$B$2:$K$522,$A105,I$23))-1,0)</f>
        <v/>
      </c>
      <c r="J105">
        <f>IFERROR((INDEX(DataR!$B$2:$K$522,$A105+1,$B$2)/INDEX(DataR!$B$2:$K$522,$A105+1,J$23))/(INDEX(DataR!$B$2:$K$522,$A105,$B$2)/INDEX(DataR!$B$2:$K$522,$A105,J$23))-1,0)</f>
        <v/>
      </c>
      <c r="L105">
        <f>C$20*C$21*C105</f>
        <v/>
      </c>
      <c r="M105">
        <f>D$20*D$21*D105</f>
        <v/>
      </c>
      <c r="N105">
        <f>E$20*E$21*E105</f>
        <v/>
      </c>
      <c r="O105">
        <f>F$20*F$21*F105</f>
        <v/>
      </c>
      <c r="P105">
        <f>G$20*G$21*G105</f>
        <v/>
      </c>
      <c r="Q105">
        <f>H$20*H$21*H105</f>
        <v/>
      </c>
      <c r="R105">
        <f>I$20*I$21*I105</f>
        <v/>
      </c>
      <c r="S105">
        <f>J$20*J$21*J105</f>
        <v/>
      </c>
      <c r="U105">
        <f>SUMPRODUCT($C$20:$J$20,$C$21:$J$21,$C105:$J105)</f>
        <v/>
      </c>
      <c r="V105">
        <f>SUMPRODUCT($C$20:$J$20,$C$22:$J$22,$C105:$J105)</f>
        <v/>
      </c>
      <c r="AB105">
        <f>IFERROR((INDEX(DataS!$B$2:$K$260,$A105+1,$B$2)/INDEX(DataS!$B$2:$K$260,$A105+1,AB$23))/(INDEX(DataS!$B$2:$K$260,$A105,$B$2)/INDEX(DataS!$B$2:$K$260,$A105,AB$23))-1,0)</f>
        <v/>
      </c>
      <c r="AC105">
        <f>IFERROR((INDEX(DataS!$B$2:$K$260,$A105+1,$B$2)/INDEX(DataS!$B$2:$K$260,$A105+1,AC$23))/(INDEX(DataS!$B$2:$K$260,$A105,$B$2)/INDEX(DataS!$B$2:$K$260,$A105,AC$23))-1,0)</f>
        <v/>
      </c>
      <c r="AD105">
        <f>IFERROR((INDEX(DataS!$B$2:$K$260,$A105+1,$B$2)/INDEX(DataS!$B$2:$K$260,$A105+1,AD$23))/(INDEX(DataS!$B$2:$K$260,$A105,$B$2)/INDEX(DataS!$B$2:$K$260,$A105,AD$23))-1,0)</f>
        <v/>
      </c>
      <c r="AE105">
        <f>IFERROR((INDEX(DataS!$B$2:$K$260,$A105+1,$B$2)/INDEX(DataS!$B$2:$K$260,$A105+1,AE$23))/(INDEX(DataS!$B$2:$K$260,$A105,$B$2)/INDEX(DataS!$B$2:$K$260,$A105,AE$23))-1,0)</f>
        <v/>
      </c>
      <c r="AF105">
        <f>IFERROR((INDEX(DataS!$B$2:$K$260,$A105+1,$B$2)/INDEX(DataS!$B$2:$K$260,$A105+1,AF$23))/(INDEX(DataS!$B$2:$K$260,$A105,$B$2)/INDEX(DataS!$B$2:$K$260,$A105,AF$23))-1,0)</f>
        <v/>
      </c>
      <c r="AG105">
        <f>IFERROR((INDEX(DataS!$B$2:$K$260,$A105+1,$B$2)/INDEX(DataS!$B$2:$K$260,$A105+1,AG$23))/(INDEX(DataS!$B$2:$K$260,$A105,$B$2)/INDEX(DataS!$B$2:$K$260,$A105,AG$23))-1,0)</f>
        <v/>
      </c>
      <c r="AH105">
        <f>IFERROR((INDEX(DataS!$B$2:$K$260,$A105+1,$B$2)/INDEX(DataS!$B$2:$K$260,$A105+1,AH$23))/(INDEX(DataS!$B$2:$K$260,$A105,$B$2)/INDEX(DataS!$B$2:$K$260,$A105,AH$23))-1,0)</f>
        <v/>
      </c>
      <c r="AI105">
        <f>IFERROR((INDEX(DataS!$B$2:$K$260,$A105+1,$B$2)/INDEX(DataS!$B$2:$K$260,$A105+1,AI$23))/(INDEX(DataS!$B$2:$K$260,$A105,$B$2)/INDEX(DataS!$B$2:$K$260,$A105,AI$23))-1,0)</f>
        <v/>
      </c>
      <c r="AK105">
        <f>SUMPRODUCT($C$20:$J$20,$C$21:$J$21,$AB105:$AI105)</f>
        <v/>
      </c>
    </row>
    <row r="106">
      <c r="A106" t="n">
        <v>77</v>
      </c>
      <c r="C106">
        <f>IFERROR((INDEX(DataR!$B$2:$K$522,$A106+1,$B$2)/INDEX(DataR!$B$2:$K$522,$A106+1,C$23))/(INDEX(DataR!$B$2:$K$522,$A106,$B$2)/INDEX(DataR!$B$2:$K$522,$A106,C$23))-1,0)</f>
        <v/>
      </c>
      <c r="D106">
        <f>IFERROR((INDEX(DataR!$B$2:$K$522,$A106+1,$B$2)/INDEX(DataR!$B$2:$K$522,$A106+1,D$23))/(INDEX(DataR!$B$2:$K$522,$A106,$B$2)/INDEX(DataR!$B$2:$K$522,$A106,D$23))-1,0)</f>
        <v/>
      </c>
      <c r="E106">
        <f>IFERROR((INDEX(DataR!$B$2:$K$522,$A106+1,$B$2)/INDEX(DataR!$B$2:$K$522,$A106+1,E$23))/(INDEX(DataR!$B$2:$K$522,$A106,$B$2)/INDEX(DataR!$B$2:$K$522,$A106,E$23))-1,0)</f>
        <v/>
      </c>
      <c r="F106">
        <f>IFERROR((INDEX(DataR!$B$2:$K$522,$A106+1,$B$2)/INDEX(DataR!$B$2:$K$522,$A106+1,F$23))/(INDEX(DataR!$B$2:$K$522,$A106,$B$2)/INDEX(DataR!$B$2:$K$522,$A106,F$23))-1,0)</f>
        <v/>
      </c>
      <c r="G106">
        <f>IFERROR((INDEX(DataR!$B$2:$K$522,$A106+1,$B$2)/INDEX(DataR!$B$2:$K$522,$A106+1,G$23))/(INDEX(DataR!$B$2:$K$522,$A106,$B$2)/INDEX(DataR!$B$2:$K$522,$A106,G$23))-1,0)</f>
        <v/>
      </c>
      <c r="H106">
        <f>IFERROR((INDEX(DataR!$B$2:$K$522,$A106+1,$B$2)/INDEX(DataR!$B$2:$K$522,$A106+1,H$23))/(INDEX(DataR!$B$2:$K$522,$A106,$B$2)/INDEX(DataR!$B$2:$K$522,$A106,H$23))-1,0)</f>
        <v/>
      </c>
      <c r="I106">
        <f>IFERROR((INDEX(DataR!$B$2:$K$522,$A106+1,$B$2)/INDEX(DataR!$B$2:$K$522,$A106+1,I$23))/(INDEX(DataR!$B$2:$K$522,$A106,$B$2)/INDEX(DataR!$B$2:$K$522,$A106,I$23))-1,0)</f>
        <v/>
      </c>
      <c r="J106">
        <f>IFERROR((INDEX(DataR!$B$2:$K$522,$A106+1,$B$2)/INDEX(DataR!$B$2:$K$522,$A106+1,J$23))/(INDEX(DataR!$B$2:$K$522,$A106,$B$2)/INDEX(DataR!$B$2:$K$522,$A106,J$23))-1,0)</f>
        <v/>
      </c>
      <c r="L106">
        <f>C$20*C$21*C106</f>
        <v/>
      </c>
      <c r="M106">
        <f>D$20*D$21*D106</f>
        <v/>
      </c>
      <c r="N106">
        <f>E$20*E$21*E106</f>
        <v/>
      </c>
      <c r="O106">
        <f>F$20*F$21*F106</f>
        <v/>
      </c>
      <c r="P106">
        <f>G$20*G$21*G106</f>
        <v/>
      </c>
      <c r="Q106">
        <f>H$20*H$21*H106</f>
        <v/>
      </c>
      <c r="R106">
        <f>I$20*I$21*I106</f>
        <v/>
      </c>
      <c r="S106">
        <f>J$20*J$21*J106</f>
        <v/>
      </c>
      <c r="U106">
        <f>SUMPRODUCT($C$20:$J$20,$C$21:$J$21,$C106:$J106)</f>
        <v/>
      </c>
      <c r="V106">
        <f>SUMPRODUCT($C$20:$J$20,$C$22:$J$22,$C106:$J106)</f>
        <v/>
      </c>
      <c r="AB106">
        <f>IFERROR((INDEX(DataS!$B$2:$K$260,$A106+1,$B$2)/INDEX(DataS!$B$2:$K$260,$A106+1,AB$23))/(INDEX(DataS!$B$2:$K$260,$A106,$B$2)/INDEX(DataS!$B$2:$K$260,$A106,AB$23))-1,0)</f>
        <v/>
      </c>
      <c r="AC106">
        <f>IFERROR((INDEX(DataS!$B$2:$K$260,$A106+1,$B$2)/INDEX(DataS!$B$2:$K$260,$A106+1,AC$23))/(INDEX(DataS!$B$2:$K$260,$A106,$B$2)/INDEX(DataS!$B$2:$K$260,$A106,AC$23))-1,0)</f>
        <v/>
      </c>
      <c r="AD106">
        <f>IFERROR((INDEX(DataS!$B$2:$K$260,$A106+1,$B$2)/INDEX(DataS!$B$2:$K$260,$A106+1,AD$23))/(INDEX(DataS!$B$2:$K$260,$A106,$B$2)/INDEX(DataS!$B$2:$K$260,$A106,AD$23))-1,0)</f>
        <v/>
      </c>
      <c r="AE106">
        <f>IFERROR((INDEX(DataS!$B$2:$K$260,$A106+1,$B$2)/INDEX(DataS!$B$2:$K$260,$A106+1,AE$23))/(INDEX(DataS!$B$2:$K$260,$A106,$B$2)/INDEX(DataS!$B$2:$K$260,$A106,AE$23))-1,0)</f>
        <v/>
      </c>
      <c r="AF106">
        <f>IFERROR((INDEX(DataS!$B$2:$K$260,$A106+1,$B$2)/INDEX(DataS!$B$2:$K$260,$A106+1,AF$23))/(INDEX(DataS!$B$2:$K$260,$A106,$B$2)/INDEX(DataS!$B$2:$K$260,$A106,AF$23))-1,0)</f>
        <v/>
      </c>
      <c r="AG106">
        <f>IFERROR((INDEX(DataS!$B$2:$K$260,$A106+1,$B$2)/INDEX(DataS!$B$2:$K$260,$A106+1,AG$23))/(INDEX(DataS!$B$2:$K$260,$A106,$B$2)/INDEX(DataS!$B$2:$K$260,$A106,AG$23))-1,0)</f>
        <v/>
      </c>
      <c r="AH106">
        <f>IFERROR((INDEX(DataS!$B$2:$K$260,$A106+1,$B$2)/INDEX(DataS!$B$2:$K$260,$A106+1,AH$23))/(INDEX(DataS!$B$2:$K$260,$A106,$B$2)/INDEX(DataS!$B$2:$K$260,$A106,AH$23))-1,0)</f>
        <v/>
      </c>
      <c r="AI106">
        <f>IFERROR((INDEX(DataS!$B$2:$K$260,$A106+1,$B$2)/INDEX(DataS!$B$2:$K$260,$A106+1,AI$23))/(INDEX(DataS!$B$2:$K$260,$A106,$B$2)/INDEX(DataS!$B$2:$K$260,$A106,AI$23))-1,0)</f>
        <v/>
      </c>
      <c r="AK106">
        <f>SUMPRODUCT($C$20:$J$20,$C$21:$J$21,$AB106:$AI106)</f>
        <v/>
      </c>
    </row>
    <row r="107">
      <c r="A107" t="n">
        <v>78</v>
      </c>
      <c r="C107">
        <f>IFERROR((INDEX(DataR!$B$2:$K$522,$A107+1,$B$2)/INDEX(DataR!$B$2:$K$522,$A107+1,C$23))/(INDEX(DataR!$B$2:$K$522,$A107,$B$2)/INDEX(DataR!$B$2:$K$522,$A107,C$23))-1,0)</f>
        <v/>
      </c>
      <c r="D107">
        <f>IFERROR((INDEX(DataR!$B$2:$K$522,$A107+1,$B$2)/INDEX(DataR!$B$2:$K$522,$A107+1,D$23))/(INDEX(DataR!$B$2:$K$522,$A107,$B$2)/INDEX(DataR!$B$2:$K$522,$A107,D$23))-1,0)</f>
        <v/>
      </c>
      <c r="E107">
        <f>IFERROR((INDEX(DataR!$B$2:$K$522,$A107+1,$B$2)/INDEX(DataR!$B$2:$K$522,$A107+1,E$23))/(INDEX(DataR!$B$2:$K$522,$A107,$B$2)/INDEX(DataR!$B$2:$K$522,$A107,E$23))-1,0)</f>
        <v/>
      </c>
      <c r="F107">
        <f>IFERROR((INDEX(DataR!$B$2:$K$522,$A107+1,$B$2)/INDEX(DataR!$B$2:$K$522,$A107+1,F$23))/(INDEX(DataR!$B$2:$K$522,$A107,$B$2)/INDEX(DataR!$B$2:$K$522,$A107,F$23))-1,0)</f>
        <v/>
      </c>
      <c r="G107">
        <f>IFERROR((INDEX(DataR!$B$2:$K$522,$A107+1,$B$2)/INDEX(DataR!$B$2:$K$522,$A107+1,G$23))/(INDEX(DataR!$B$2:$K$522,$A107,$B$2)/INDEX(DataR!$B$2:$K$522,$A107,G$23))-1,0)</f>
        <v/>
      </c>
      <c r="H107">
        <f>IFERROR((INDEX(DataR!$B$2:$K$522,$A107+1,$B$2)/INDEX(DataR!$B$2:$K$522,$A107+1,H$23))/(INDEX(DataR!$B$2:$K$522,$A107,$B$2)/INDEX(DataR!$B$2:$K$522,$A107,H$23))-1,0)</f>
        <v/>
      </c>
      <c r="I107">
        <f>IFERROR((INDEX(DataR!$B$2:$K$522,$A107+1,$B$2)/INDEX(DataR!$B$2:$K$522,$A107+1,I$23))/(INDEX(DataR!$B$2:$K$522,$A107,$B$2)/INDEX(DataR!$B$2:$K$522,$A107,I$23))-1,0)</f>
        <v/>
      </c>
      <c r="J107">
        <f>IFERROR((INDEX(DataR!$B$2:$K$522,$A107+1,$B$2)/INDEX(DataR!$B$2:$K$522,$A107+1,J$23))/(INDEX(DataR!$B$2:$K$522,$A107,$B$2)/INDEX(DataR!$B$2:$K$522,$A107,J$23))-1,0)</f>
        <v/>
      </c>
      <c r="L107">
        <f>C$20*C$21*C107</f>
        <v/>
      </c>
      <c r="M107">
        <f>D$20*D$21*D107</f>
        <v/>
      </c>
      <c r="N107">
        <f>E$20*E$21*E107</f>
        <v/>
      </c>
      <c r="O107">
        <f>F$20*F$21*F107</f>
        <v/>
      </c>
      <c r="P107">
        <f>G$20*G$21*G107</f>
        <v/>
      </c>
      <c r="Q107">
        <f>H$20*H$21*H107</f>
        <v/>
      </c>
      <c r="R107">
        <f>I$20*I$21*I107</f>
        <v/>
      </c>
      <c r="S107">
        <f>J$20*J$21*J107</f>
        <v/>
      </c>
      <c r="U107">
        <f>SUMPRODUCT($C$20:$J$20,$C$21:$J$21,$C107:$J107)</f>
        <v/>
      </c>
      <c r="V107">
        <f>SUMPRODUCT($C$20:$J$20,$C$22:$J$22,$C107:$J107)</f>
        <v/>
      </c>
      <c r="AB107">
        <f>IFERROR((INDEX(DataS!$B$2:$K$260,$A107+1,$B$2)/INDEX(DataS!$B$2:$K$260,$A107+1,AB$23))/(INDEX(DataS!$B$2:$K$260,$A107,$B$2)/INDEX(DataS!$B$2:$K$260,$A107,AB$23))-1,0)</f>
        <v/>
      </c>
      <c r="AC107">
        <f>IFERROR((INDEX(DataS!$B$2:$K$260,$A107+1,$B$2)/INDEX(DataS!$B$2:$K$260,$A107+1,AC$23))/(INDEX(DataS!$B$2:$K$260,$A107,$B$2)/INDEX(DataS!$B$2:$K$260,$A107,AC$23))-1,0)</f>
        <v/>
      </c>
      <c r="AD107">
        <f>IFERROR((INDEX(DataS!$B$2:$K$260,$A107+1,$B$2)/INDEX(DataS!$B$2:$K$260,$A107+1,AD$23))/(INDEX(DataS!$B$2:$K$260,$A107,$B$2)/INDEX(DataS!$B$2:$K$260,$A107,AD$23))-1,0)</f>
        <v/>
      </c>
      <c r="AE107">
        <f>IFERROR((INDEX(DataS!$B$2:$K$260,$A107+1,$B$2)/INDEX(DataS!$B$2:$K$260,$A107+1,AE$23))/(INDEX(DataS!$B$2:$K$260,$A107,$B$2)/INDEX(DataS!$B$2:$K$260,$A107,AE$23))-1,0)</f>
        <v/>
      </c>
      <c r="AF107">
        <f>IFERROR((INDEX(DataS!$B$2:$K$260,$A107+1,$B$2)/INDEX(DataS!$B$2:$K$260,$A107+1,AF$23))/(INDEX(DataS!$B$2:$K$260,$A107,$B$2)/INDEX(DataS!$B$2:$K$260,$A107,AF$23))-1,0)</f>
        <v/>
      </c>
      <c r="AG107">
        <f>IFERROR((INDEX(DataS!$B$2:$K$260,$A107+1,$B$2)/INDEX(DataS!$B$2:$K$260,$A107+1,AG$23))/(INDEX(DataS!$B$2:$K$260,$A107,$B$2)/INDEX(DataS!$B$2:$K$260,$A107,AG$23))-1,0)</f>
        <v/>
      </c>
      <c r="AH107">
        <f>IFERROR((INDEX(DataS!$B$2:$K$260,$A107+1,$B$2)/INDEX(DataS!$B$2:$K$260,$A107+1,AH$23))/(INDEX(DataS!$B$2:$K$260,$A107,$B$2)/INDEX(DataS!$B$2:$K$260,$A107,AH$23))-1,0)</f>
        <v/>
      </c>
      <c r="AI107">
        <f>IFERROR((INDEX(DataS!$B$2:$K$260,$A107+1,$B$2)/INDEX(DataS!$B$2:$K$260,$A107+1,AI$23))/(INDEX(DataS!$B$2:$K$260,$A107,$B$2)/INDEX(DataS!$B$2:$K$260,$A107,AI$23))-1,0)</f>
        <v/>
      </c>
      <c r="AK107">
        <f>SUMPRODUCT($C$20:$J$20,$C$21:$J$21,$AB107:$AI107)</f>
        <v/>
      </c>
    </row>
    <row r="108">
      <c r="A108" t="n">
        <v>79</v>
      </c>
      <c r="C108">
        <f>IFERROR((INDEX(DataR!$B$2:$K$522,$A108+1,$B$2)/INDEX(DataR!$B$2:$K$522,$A108+1,C$23))/(INDEX(DataR!$B$2:$K$522,$A108,$B$2)/INDEX(DataR!$B$2:$K$522,$A108,C$23))-1,0)</f>
        <v/>
      </c>
      <c r="D108">
        <f>IFERROR((INDEX(DataR!$B$2:$K$522,$A108+1,$B$2)/INDEX(DataR!$B$2:$K$522,$A108+1,D$23))/(INDEX(DataR!$B$2:$K$522,$A108,$B$2)/INDEX(DataR!$B$2:$K$522,$A108,D$23))-1,0)</f>
        <v/>
      </c>
      <c r="E108">
        <f>IFERROR((INDEX(DataR!$B$2:$K$522,$A108+1,$B$2)/INDEX(DataR!$B$2:$K$522,$A108+1,E$23))/(INDEX(DataR!$B$2:$K$522,$A108,$B$2)/INDEX(DataR!$B$2:$K$522,$A108,E$23))-1,0)</f>
        <v/>
      </c>
      <c r="F108">
        <f>IFERROR((INDEX(DataR!$B$2:$K$522,$A108+1,$B$2)/INDEX(DataR!$B$2:$K$522,$A108+1,F$23))/(INDEX(DataR!$B$2:$K$522,$A108,$B$2)/INDEX(DataR!$B$2:$K$522,$A108,F$23))-1,0)</f>
        <v/>
      </c>
      <c r="G108">
        <f>IFERROR((INDEX(DataR!$B$2:$K$522,$A108+1,$B$2)/INDEX(DataR!$B$2:$K$522,$A108+1,G$23))/(INDEX(DataR!$B$2:$K$522,$A108,$B$2)/INDEX(DataR!$B$2:$K$522,$A108,G$23))-1,0)</f>
        <v/>
      </c>
      <c r="H108">
        <f>IFERROR((INDEX(DataR!$B$2:$K$522,$A108+1,$B$2)/INDEX(DataR!$B$2:$K$522,$A108+1,H$23))/(INDEX(DataR!$B$2:$K$522,$A108,$B$2)/INDEX(DataR!$B$2:$K$522,$A108,H$23))-1,0)</f>
        <v/>
      </c>
      <c r="I108">
        <f>IFERROR((INDEX(DataR!$B$2:$K$522,$A108+1,$B$2)/INDEX(DataR!$B$2:$K$522,$A108+1,I$23))/(INDEX(DataR!$B$2:$K$522,$A108,$B$2)/INDEX(DataR!$B$2:$K$522,$A108,I$23))-1,0)</f>
        <v/>
      </c>
      <c r="J108">
        <f>IFERROR((INDEX(DataR!$B$2:$K$522,$A108+1,$B$2)/INDEX(DataR!$B$2:$K$522,$A108+1,J$23))/(INDEX(DataR!$B$2:$K$522,$A108,$B$2)/INDEX(DataR!$B$2:$K$522,$A108,J$23))-1,0)</f>
        <v/>
      </c>
      <c r="L108">
        <f>C$20*C$21*C108</f>
        <v/>
      </c>
      <c r="M108">
        <f>D$20*D$21*D108</f>
        <v/>
      </c>
      <c r="N108">
        <f>E$20*E$21*E108</f>
        <v/>
      </c>
      <c r="O108">
        <f>F$20*F$21*F108</f>
        <v/>
      </c>
      <c r="P108">
        <f>G$20*G$21*G108</f>
        <v/>
      </c>
      <c r="Q108">
        <f>H$20*H$21*H108</f>
        <v/>
      </c>
      <c r="R108">
        <f>I$20*I$21*I108</f>
        <v/>
      </c>
      <c r="S108">
        <f>J$20*J$21*J108</f>
        <v/>
      </c>
      <c r="U108">
        <f>SUMPRODUCT($C$20:$J$20,$C$21:$J$21,$C108:$J108)</f>
        <v/>
      </c>
      <c r="V108">
        <f>SUMPRODUCT($C$20:$J$20,$C$22:$J$22,$C108:$J108)</f>
        <v/>
      </c>
      <c r="AB108">
        <f>IFERROR((INDEX(DataS!$B$2:$K$260,$A108+1,$B$2)/INDEX(DataS!$B$2:$K$260,$A108+1,AB$23))/(INDEX(DataS!$B$2:$K$260,$A108,$B$2)/INDEX(DataS!$B$2:$K$260,$A108,AB$23))-1,0)</f>
        <v/>
      </c>
      <c r="AC108">
        <f>IFERROR((INDEX(DataS!$B$2:$K$260,$A108+1,$B$2)/INDEX(DataS!$B$2:$K$260,$A108+1,AC$23))/(INDEX(DataS!$B$2:$K$260,$A108,$B$2)/INDEX(DataS!$B$2:$K$260,$A108,AC$23))-1,0)</f>
        <v/>
      </c>
      <c r="AD108">
        <f>IFERROR((INDEX(DataS!$B$2:$K$260,$A108+1,$B$2)/INDEX(DataS!$B$2:$K$260,$A108+1,AD$23))/(INDEX(DataS!$B$2:$K$260,$A108,$B$2)/INDEX(DataS!$B$2:$K$260,$A108,AD$23))-1,0)</f>
        <v/>
      </c>
      <c r="AE108">
        <f>IFERROR((INDEX(DataS!$B$2:$K$260,$A108+1,$B$2)/INDEX(DataS!$B$2:$K$260,$A108+1,AE$23))/(INDEX(DataS!$B$2:$K$260,$A108,$B$2)/INDEX(DataS!$B$2:$K$260,$A108,AE$23))-1,0)</f>
        <v/>
      </c>
      <c r="AF108">
        <f>IFERROR((INDEX(DataS!$B$2:$K$260,$A108+1,$B$2)/INDEX(DataS!$B$2:$K$260,$A108+1,AF$23))/(INDEX(DataS!$B$2:$K$260,$A108,$B$2)/INDEX(DataS!$B$2:$K$260,$A108,AF$23))-1,0)</f>
        <v/>
      </c>
      <c r="AG108">
        <f>IFERROR((INDEX(DataS!$B$2:$K$260,$A108+1,$B$2)/INDEX(DataS!$B$2:$K$260,$A108+1,AG$23))/(INDEX(DataS!$B$2:$K$260,$A108,$B$2)/INDEX(DataS!$B$2:$K$260,$A108,AG$23))-1,0)</f>
        <v/>
      </c>
      <c r="AH108">
        <f>IFERROR((INDEX(DataS!$B$2:$K$260,$A108+1,$B$2)/INDEX(DataS!$B$2:$K$260,$A108+1,AH$23))/(INDEX(DataS!$B$2:$K$260,$A108,$B$2)/INDEX(DataS!$B$2:$K$260,$A108,AH$23))-1,0)</f>
        <v/>
      </c>
      <c r="AI108">
        <f>IFERROR((INDEX(DataS!$B$2:$K$260,$A108+1,$B$2)/INDEX(DataS!$B$2:$K$260,$A108+1,AI$23))/(INDEX(DataS!$B$2:$K$260,$A108,$B$2)/INDEX(DataS!$B$2:$K$260,$A108,AI$23))-1,0)</f>
        <v/>
      </c>
      <c r="AK108">
        <f>SUMPRODUCT($C$20:$J$20,$C$21:$J$21,$AB108:$AI108)</f>
        <v/>
      </c>
    </row>
    <row r="109">
      <c r="A109" t="n">
        <v>80</v>
      </c>
      <c r="C109">
        <f>IFERROR((INDEX(DataR!$B$2:$K$522,$A109+1,$B$2)/INDEX(DataR!$B$2:$K$522,$A109+1,C$23))/(INDEX(DataR!$B$2:$K$522,$A109,$B$2)/INDEX(DataR!$B$2:$K$522,$A109,C$23))-1,0)</f>
        <v/>
      </c>
      <c r="D109">
        <f>IFERROR((INDEX(DataR!$B$2:$K$522,$A109+1,$B$2)/INDEX(DataR!$B$2:$K$522,$A109+1,D$23))/(INDEX(DataR!$B$2:$K$522,$A109,$B$2)/INDEX(DataR!$B$2:$K$522,$A109,D$23))-1,0)</f>
        <v/>
      </c>
      <c r="E109">
        <f>IFERROR((INDEX(DataR!$B$2:$K$522,$A109+1,$B$2)/INDEX(DataR!$B$2:$K$522,$A109+1,E$23))/(INDEX(DataR!$B$2:$K$522,$A109,$B$2)/INDEX(DataR!$B$2:$K$522,$A109,E$23))-1,0)</f>
        <v/>
      </c>
      <c r="F109">
        <f>IFERROR((INDEX(DataR!$B$2:$K$522,$A109+1,$B$2)/INDEX(DataR!$B$2:$K$522,$A109+1,F$23))/(INDEX(DataR!$B$2:$K$522,$A109,$B$2)/INDEX(DataR!$B$2:$K$522,$A109,F$23))-1,0)</f>
        <v/>
      </c>
      <c r="G109">
        <f>IFERROR((INDEX(DataR!$B$2:$K$522,$A109+1,$B$2)/INDEX(DataR!$B$2:$K$522,$A109+1,G$23))/(INDEX(DataR!$B$2:$K$522,$A109,$B$2)/INDEX(DataR!$B$2:$K$522,$A109,G$23))-1,0)</f>
        <v/>
      </c>
      <c r="H109">
        <f>IFERROR((INDEX(DataR!$B$2:$K$522,$A109+1,$B$2)/INDEX(DataR!$B$2:$K$522,$A109+1,H$23))/(INDEX(DataR!$B$2:$K$522,$A109,$B$2)/INDEX(DataR!$B$2:$K$522,$A109,H$23))-1,0)</f>
        <v/>
      </c>
      <c r="I109">
        <f>IFERROR((INDEX(DataR!$B$2:$K$522,$A109+1,$B$2)/INDEX(DataR!$B$2:$K$522,$A109+1,I$23))/(INDEX(DataR!$B$2:$K$522,$A109,$B$2)/INDEX(DataR!$B$2:$K$522,$A109,I$23))-1,0)</f>
        <v/>
      </c>
      <c r="J109">
        <f>IFERROR((INDEX(DataR!$B$2:$K$522,$A109+1,$B$2)/INDEX(DataR!$B$2:$K$522,$A109+1,J$23))/(INDEX(DataR!$B$2:$K$522,$A109,$B$2)/INDEX(DataR!$B$2:$K$522,$A109,J$23))-1,0)</f>
        <v/>
      </c>
      <c r="L109">
        <f>C$20*C$21*C109</f>
        <v/>
      </c>
      <c r="M109">
        <f>D$20*D$21*D109</f>
        <v/>
      </c>
      <c r="N109">
        <f>E$20*E$21*E109</f>
        <v/>
      </c>
      <c r="O109">
        <f>F$20*F$21*F109</f>
        <v/>
      </c>
      <c r="P109">
        <f>G$20*G$21*G109</f>
        <v/>
      </c>
      <c r="Q109">
        <f>H$20*H$21*H109</f>
        <v/>
      </c>
      <c r="R109">
        <f>I$20*I$21*I109</f>
        <v/>
      </c>
      <c r="S109">
        <f>J$20*J$21*J109</f>
        <v/>
      </c>
      <c r="U109">
        <f>SUMPRODUCT($C$20:$J$20,$C$21:$J$21,$C109:$J109)</f>
        <v/>
      </c>
      <c r="V109">
        <f>SUMPRODUCT($C$20:$J$20,$C$22:$J$22,$C109:$J109)</f>
        <v/>
      </c>
      <c r="AB109">
        <f>IFERROR((INDEX(DataS!$B$2:$K$260,$A109+1,$B$2)/INDEX(DataS!$B$2:$K$260,$A109+1,AB$23))/(INDEX(DataS!$B$2:$K$260,$A109,$B$2)/INDEX(DataS!$B$2:$K$260,$A109,AB$23))-1,0)</f>
        <v/>
      </c>
      <c r="AC109">
        <f>IFERROR((INDEX(DataS!$B$2:$K$260,$A109+1,$B$2)/INDEX(DataS!$B$2:$K$260,$A109+1,AC$23))/(INDEX(DataS!$B$2:$K$260,$A109,$B$2)/INDEX(DataS!$B$2:$K$260,$A109,AC$23))-1,0)</f>
        <v/>
      </c>
      <c r="AD109">
        <f>IFERROR((INDEX(DataS!$B$2:$K$260,$A109+1,$B$2)/INDEX(DataS!$B$2:$K$260,$A109+1,AD$23))/(INDEX(DataS!$B$2:$K$260,$A109,$B$2)/INDEX(DataS!$B$2:$K$260,$A109,AD$23))-1,0)</f>
        <v/>
      </c>
      <c r="AE109">
        <f>IFERROR((INDEX(DataS!$B$2:$K$260,$A109+1,$B$2)/INDEX(DataS!$B$2:$K$260,$A109+1,AE$23))/(INDEX(DataS!$B$2:$K$260,$A109,$B$2)/INDEX(DataS!$B$2:$K$260,$A109,AE$23))-1,0)</f>
        <v/>
      </c>
      <c r="AF109">
        <f>IFERROR((INDEX(DataS!$B$2:$K$260,$A109+1,$B$2)/INDEX(DataS!$B$2:$K$260,$A109+1,AF$23))/(INDEX(DataS!$B$2:$K$260,$A109,$B$2)/INDEX(DataS!$B$2:$K$260,$A109,AF$23))-1,0)</f>
        <v/>
      </c>
      <c r="AG109">
        <f>IFERROR((INDEX(DataS!$B$2:$K$260,$A109+1,$B$2)/INDEX(DataS!$B$2:$K$260,$A109+1,AG$23))/(INDEX(DataS!$B$2:$K$260,$A109,$B$2)/INDEX(DataS!$B$2:$K$260,$A109,AG$23))-1,0)</f>
        <v/>
      </c>
      <c r="AH109">
        <f>IFERROR((INDEX(DataS!$B$2:$K$260,$A109+1,$B$2)/INDEX(DataS!$B$2:$K$260,$A109+1,AH$23))/(INDEX(DataS!$B$2:$K$260,$A109,$B$2)/INDEX(DataS!$B$2:$K$260,$A109,AH$23))-1,0)</f>
        <v/>
      </c>
      <c r="AI109">
        <f>IFERROR((INDEX(DataS!$B$2:$K$260,$A109+1,$B$2)/INDEX(DataS!$B$2:$K$260,$A109+1,AI$23))/(INDEX(DataS!$B$2:$K$260,$A109,$B$2)/INDEX(DataS!$B$2:$K$260,$A109,AI$23))-1,0)</f>
        <v/>
      </c>
      <c r="AK109">
        <f>SUMPRODUCT($C$20:$J$20,$C$21:$J$21,$AB109:$AI109)</f>
        <v/>
      </c>
    </row>
    <row r="110">
      <c r="A110" t="n">
        <v>81</v>
      </c>
      <c r="C110">
        <f>IFERROR((INDEX(DataR!$B$2:$K$522,$A110+1,$B$2)/INDEX(DataR!$B$2:$K$522,$A110+1,C$23))/(INDEX(DataR!$B$2:$K$522,$A110,$B$2)/INDEX(DataR!$B$2:$K$522,$A110,C$23))-1,0)</f>
        <v/>
      </c>
      <c r="D110">
        <f>IFERROR((INDEX(DataR!$B$2:$K$522,$A110+1,$B$2)/INDEX(DataR!$B$2:$K$522,$A110+1,D$23))/(INDEX(DataR!$B$2:$K$522,$A110,$B$2)/INDEX(DataR!$B$2:$K$522,$A110,D$23))-1,0)</f>
        <v/>
      </c>
      <c r="E110">
        <f>IFERROR((INDEX(DataR!$B$2:$K$522,$A110+1,$B$2)/INDEX(DataR!$B$2:$K$522,$A110+1,E$23))/(INDEX(DataR!$B$2:$K$522,$A110,$B$2)/INDEX(DataR!$B$2:$K$522,$A110,E$23))-1,0)</f>
        <v/>
      </c>
      <c r="F110">
        <f>IFERROR((INDEX(DataR!$B$2:$K$522,$A110+1,$B$2)/INDEX(DataR!$B$2:$K$522,$A110+1,F$23))/(INDEX(DataR!$B$2:$K$522,$A110,$B$2)/INDEX(DataR!$B$2:$K$522,$A110,F$23))-1,0)</f>
        <v/>
      </c>
      <c r="G110">
        <f>IFERROR((INDEX(DataR!$B$2:$K$522,$A110+1,$B$2)/INDEX(DataR!$B$2:$K$522,$A110+1,G$23))/(INDEX(DataR!$B$2:$K$522,$A110,$B$2)/INDEX(DataR!$B$2:$K$522,$A110,G$23))-1,0)</f>
        <v/>
      </c>
      <c r="H110">
        <f>IFERROR((INDEX(DataR!$B$2:$K$522,$A110+1,$B$2)/INDEX(DataR!$B$2:$K$522,$A110+1,H$23))/(INDEX(DataR!$B$2:$K$522,$A110,$B$2)/INDEX(DataR!$B$2:$K$522,$A110,H$23))-1,0)</f>
        <v/>
      </c>
      <c r="I110">
        <f>IFERROR((INDEX(DataR!$B$2:$K$522,$A110+1,$B$2)/INDEX(DataR!$B$2:$K$522,$A110+1,I$23))/(INDEX(DataR!$B$2:$K$522,$A110,$B$2)/INDEX(DataR!$B$2:$K$522,$A110,I$23))-1,0)</f>
        <v/>
      </c>
      <c r="J110">
        <f>IFERROR((INDEX(DataR!$B$2:$K$522,$A110+1,$B$2)/INDEX(DataR!$B$2:$K$522,$A110+1,J$23))/(INDEX(DataR!$B$2:$K$522,$A110,$B$2)/INDEX(DataR!$B$2:$K$522,$A110,J$23))-1,0)</f>
        <v/>
      </c>
      <c r="L110">
        <f>C$20*C$21*C110</f>
        <v/>
      </c>
      <c r="M110">
        <f>D$20*D$21*D110</f>
        <v/>
      </c>
      <c r="N110">
        <f>E$20*E$21*E110</f>
        <v/>
      </c>
      <c r="O110">
        <f>F$20*F$21*F110</f>
        <v/>
      </c>
      <c r="P110">
        <f>G$20*G$21*G110</f>
        <v/>
      </c>
      <c r="Q110">
        <f>H$20*H$21*H110</f>
        <v/>
      </c>
      <c r="R110">
        <f>I$20*I$21*I110</f>
        <v/>
      </c>
      <c r="S110">
        <f>J$20*J$21*J110</f>
        <v/>
      </c>
      <c r="U110">
        <f>SUMPRODUCT($C$20:$J$20,$C$21:$J$21,$C110:$J110)</f>
        <v/>
      </c>
      <c r="V110">
        <f>SUMPRODUCT($C$20:$J$20,$C$22:$J$22,$C110:$J110)</f>
        <v/>
      </c>
      <c r="AB110">
        <f>IFERROR((INDEX(DataS!$B$2:$K$260,$A110+1,$B$2)/INDEX(DataS!$B$2:$K$260,$A110+1,AB$23))/(INDEX(DataS!$B$2:$K$260,$A110,$B$2)/INDEX(DataS!$B$2:$K$260,$A110,AB$23))-1,0)</f>
        <v/>
      </c>
      <c r="AC110">
        <f>IFERROR((INDEX(DataS!$B$2:$K$260,$A110+1,$B$2)/INDEX(DataS!$B$2:$K$260,$A110+1,AC$23))/(INDEX(DataS!$B$2:$K$260,$A110,$B$2)/INDEX(DataS!$B$2:$K$260,$A110,AC$23))-1,0)</f>
        <v/>
      </c>
      <c r="AD110">
        <f>IFERROR((INDEX(DataS!$B$2:$K$260,$A110+1,$B$2)/INDEX(DataS!$B$2:$K$260,$A110+1,AD$23))/(INDEX(DataS!$B$2:$K$260,$A110,$B$2)/INDEX(DataS!$B$2:$K$260,$A110,AD$23))-1,0)</f>
        <v/>
      </c>
      <c r="AE110">
        <f>IFERROR((INDEX(DataS!$B$2:$K$260,$A110+1,$B$2)/INDEX(DataS!$B$2:$K$260,$A110+1,AE$23))/(INDEX(DataS!$B$2:$K$260,$A110,$B$2)/INDEX(DataS!$B$2:$K$260,$A110,AE$23))-1,0)</f>
        <v/>
      </c>
      <c r="AF110">
        <f>IFERROR((INDEX(DataS!$B$2:$K$260,$A110+1,$B$2)/INDEX(DataS!$B$2:$K$260,$A110+1,AF$23))/(INDEX(DataS!$B$2:$K$260,$A110,$B$2)/INDEX(DataS!$B$2:$K$260,$A110,AF$23))-1,0)</f>
        <v/>
      </c>
      <c r="AG110">
        <f>IFERROR((INDEX(DataS!$B$2:$K$260,$A110+1,$B$2)/INDEX(DataS!$B$2:$K$260,$A110+1,AG$23))/(INDEX(DataS!$B$2:$K$260,$A110,$B$2)/INDEX(DataS!$B$2:$K$260,$A110,AG$23))-1,0)</f>
        <v/>
      </c>
      <c r="AH110">
        <f>IFERROR((INDEX(DataS!$B$2:$K$260,$A110+1,$B$2)/INDEX(DataS!$B$2:$K$260,$A110+1,AH$23))/(INDEX(DataS!$B$2:$K$260,$A110,$B$2)/INDEX(DataS!$B$2:$K$260,$A110,AH$23))-1,0)</f>
        <v/>
      </c>
      <c r="AI110">
        <f>IFERROR((INDEX(DataS!$B$2:$K$260,$A110+1,$B$2)/INDEX(DataS!$B$2:$K$260,$A110+1,AI$23))/(INDEX(DataS!$B$2:$K$260,$A110,$B$2)/INDEX(DataS!$B$2:$K$260,$A110,AI$23))-1,0)</f>
        <v/>
      </c>
      <c r="AK110">
        <f>SUMPRODUCT($C$20:$J$20,$C$21:$J$21,$AB110:$AI110)</f>
        <v/>
      </c>
    </row>
    <row r="111">
      <c r="A111" t="n">
        <v>82</v>
      </c>
      <c r="C111">
        <f>IFERROR((INDEX(DataR!$B$2:$K$522,$A111+1,$B$2)/INDEX(DataR!$B$2:$K$522,$A111+1,C$23))/(INDEX(DataR!$B$2:$K$522,$A111,$B$2)/INDEX(DataR!$B$2:$K$522,$A111,C$23))-1,0)</f>
        <v/>
      </c>
      <c r="D111">
        <f>IFERROR((INDEX(DataR!$B$2:$K$522,$A111+1,$B$2)/INDEX(DataR!$B$2:$K$522,$A111+1,D$23))/(INDEX(DataR!$B$2:$K$522,$A111,$B$2)/INDEX(DataR!$B$2:$K$522,$A111,D$23))-1,0)</f>
        <v/>
      </c>
      <c r="E111">
        <f>IFERROR((INDEX(DataR!$B$2:$K$522,$A111+1,$B$2)/INDEX(DataR!$B$2:$K$522,$A111+1,E$23))/(INDEX(DataR!$B$2:$K$522,$A111,$B$2)/INDEX(DataR!$B$2:$K$522,$A111,E$23))-1,0)</f>
        <v/>
      </c>
      <c r="F111">
        <f>IFERROR((INDEX(DataR!$B$2:$K$522,$A111+1,$B$2)/INDEX(DataR!$B$2:$K$522,$A111+1,F$23))/(INDEX(DataR!$B$2:$K$522,$A111,$B$2)/INDEX(DataR!$B$2:$K$522,$A111,F$23))-1,0)</f>
        <v/>
      </c>
      <c r="G111">
        <f>IFERROR((INDEX(DataR!$B$2:$K$522,$A111+1,$B$2)/INDEX(DataR!$B$2:$K$522,$A111+1,G$23))/(INDEX(DataR!$B$2:$K$522,$A111,$B$2)/INDEX(DataR!$B$2:$K$522,$A111,G$23))-1,0)</f>
        <v/>
      </c>
      <c r="H111">
        <f>IFERROR((INDEX(DataR!$B$2:$K$522,$A111+1,$B$2)/INDEX(DataR!$B$2:$K$522,$A111+1,H$23))/(INDEX(DataR!$B$2:$K$522,$A111,$B$2)/INDEX(DataR!$B$2:$K$522,$A111,H$23))-1,0)</f>
        <v/>
      </c>
      <c r="I111">
        <f>IFERROR((INDEX(DataR!$B$2:$K$522,$A111+1,$B$2)/INDEX(DataR!$B$2:$K$522,$A111+1,I$23))/(INDEX(DataR!$B$2:$K$522,$A111,$B$2)/INDEX(DataR!$B$2:$K$522,$A111,I$23))-1,0)</f>
        <v/>
      </c>
      <c r="J111">
        <f>IFERROR((INDEX(DataR!$B$2:$K$522,$A111+1,$B$2)/INDEX(DataR!$B$2:$K$522,$A111+1,J$23))/(INDEX(DataR!$B$2:$K$522,$A111,$B$2)/INDEX(DataR!$B$2:$K$522,$A111,J$23))-1,0)</f>
        <v/>
      </c>
      <c r="L111">
        <f>C$20*C$21*C111</f>
        <v/>
      </c>
      <c r="M111">
        <f>D$20*D$21*D111</f>
        <v/>
      </c>
      <c r="N111">
        <f>E$20*E$21*E111</f>
        <v/>
      </c>
      <c r="O111">
        <f>F$20*F$21*F111</f>
        <v/>
      </c>
      <c r="P111">
        <f>G$20*G$21*G111</f>
        <v/>
      </c>
      <c r="Q111">
        <f>H$20*H$21*H111</f>
        <v/>
      </c>
      <c r="R111">
        <f>I$20*I$21*I111</f>
        <v/>
      </c>
      <c r="S111">
        <f>J$20*J$21*J111</f>
        <v/>
      </c>
      <c r="U111">
        <f>SUMPRODUCT($C$20:$J$20,$C$21:$J$21,$C111:$J111)</f>
        <v/>
      </c>
      <c r="V111">
        <f>SUMPRODUCT($C$20:$J$20,$C$22:$J$22,$C111:$J111)</f>
        <v/>
      </c>
      <c r="AB111">
        <f>IFERROR((INDEX(DataS!$B$2:$K$260,$A111+1,$B$2)/INDEX(DataS!$B$2:$K$260,$A111+1,AB$23))/(INDEX(DataS!$B$2:$K$260,$A111,$B$2)/INDEX(DataS!$B$2:$K$260,$A111,AB$23))-1,0)</f>
        <v/>
      </c>
      <c r="AC111">
        <f>IFERROR((INDEX(DataS!$B$2:$K$260,$A111+1,$B$2)/INDEX(DataS!$B$2:$K$260,$A111+1,AC$23))/(INDEX(DataS!$B$2:$K$260,$A111,$B$2)/INDEX(DataS!$B$2:$K$260,$A111,AC$23))-1,0)</f>
        <v/>
      </c>
      <c r="AD111">
        <f>IFERROR((INDEX(DataS!$B$2:$K$260,$A111+1,$B$2)/INDEX(DataS!$B$2:$K$260,$A111+1,AD$23))/(INDEX(DataS!$B$2:$K$260,$A111,$B$2)/INDEX(DataS!$B$2:$K$260,$A111,AD$23))-1,0)</f>
        <v/>
      </c>
      <c r="AE111">
        <f>IFERROR((INDEX(DataS!$B$2:$K$260,$A111+1,$B$2)/INDEX(DataS!$B$2:$K$260,$A111+1,AE$23))/(INDEX(DataS!$B$2:$K$260,$A111,$B$2)/INDEX(DataS!$B$2:$K$260,$A111,AE$23))-1,0)</f>
        <v/>
      </c>
      <c r="AF111">
        <f>IFERROR((INDEX(DataS!$B$2:$K$260,$A111+1,$B$2)/INDEX(DataS!$B$2:$K$260,$A111+1,AF$23))/(INDEX(DataS!$B$2:$K$260,$A111,$B$2)/INDEX(DataS!$B$2:$K$260,$A111,AF$23))-1,0)</f>
        <v/>
      </c>
      <c r="AG111">
        <f>IFERROR((INDEX(DataS!$B$2:$K$260,$A111+1,$B$2)/INDEX(DataS!$B$2:$K$260,$A111+1,AG$23))/(INDEX(DataS!$B$2:$K$260,$A111,$B$2)/INDEX(DataS!$B$2:$K$260,$A111,AG$23))-1,0)</f>
        <v/>
      </c>
      <c r="AH111">
        <f>IFERROR((INDEX(DataS!$B$2:$K$260,$A111+1,$B$2)/INDEX(DataS!$B$2:$K$260,$A111+1,AH$23))/(INDEX(DataS!$B$2:$K$260,$A111,$B$2)/INDEX(DataS!$B$2:$K$260,$A111,AH$23))-1,0)</f>
        <v/>
      </c>
      <c r="AI111">
        <f>IFERROR((INDEX(DataS!$B$2:$K$260,$A111+1,$B$2)/INDEX(DataS!$B$2:$K$260,$A111+1,AI$23))/(INDEX(DataS!$B$2:$K$260,$A111,$B$2)/INDEX(DataS!$B$2:$K$260,$A111,AI$23))-1,0)</f>
        <v/>
      </c>
      <c r="AK111">
        <f>SUMPRODUCT($C$20:$J$20,$C$21:$J$21,$AB111:$AI111)</f>
        <v/>
      </c>
    </row>
    <row r="112">
      <c r="A112" t="n">
        <v>83</v>
      </c>
      <c r="C112">
        <f>IFERROR((INDEX(DataR!$B$2:$K$522,$A112+1,$B$2)/INDEX(DataR!$B$2:$K$522,$A112+1,C$23))/(INDEX(DataR!$B$2:$K$522,$A112,$B$2)/INDEX(DataR!$B$2:$K$522,$A112,C$23))-1,0)</f>
        <v/>
      </c>
      <c r="D112">
        <f>IFERROR((INDEX(DataR!$B$2:$K$522,$A112+1,$B$2)/INDEX(DataR!$B$2:$K$522,$A112+1,D$23))/(INDEX(DataR!$B$2:$K$522,$A112,$B$2)/INDEX(DataR!$B$2:$K$522,$A112,D$23))-1,0)</f>
        <v/>
      </c>
      <c r="E112">
        <f>IFERROR((INDEX(DataR!$B$2:$K$522,$A112+1,$B$2)/INDEX(DataR!$B$2:$K$522,$A112+1,E$23))/(INDEX(DataR!$B$2:$K$522,$A112,$B$2)/INDEX(DataR!$B$2:$K$522,$A112,E$23))-1,0)</f>
        <v/>
      </c>
      <c r="F112">
        <f>IFERROR((INDEX(DataR!$B$2:$K$522,$A112+1,$B$2)/INDEX(DataR!$B$2:$K$522,$A112+1,F$23))/(INDEX(DataR!$B$2:$K$522,$A112,$B$2)/INDEX(DataR!$B$2:$K$522,$A112,F$23))-1,0)</f>
        <v/>
      </c>
      <c r="G112">
        <f>IFERROR((INDEX(DataR!$B$2:$K$522,$A112+1,$B$2)/INDEX(DataR!$B$2:$K$522,$A112+1,G$23))/(INDEX(DataR!$B$2:$K$522,$A112,$B$2)/INDEX(DataR!$B$2:$K$522,$A112,G$23))-1,0)</f>
        <v/>
      </c>
      <c r="H112">
        <f>IFERROR((INDEX(DataR!$B$2:$K$522,$A112+1,$B$2)/INDEX(DataR!$B$2:$K$522,$A112+1,H$23))/(INDEX(DataR!$B$2:$K$522,$A112,$B$2)/INDEX(DataR!$B$2:$K$522,$A112,H$23))-1,0)</f>
        <v/>
      </c>
      <c r="I112">
        <f>IFERROR((INDEX(DataR!$B$2:$K$522,$A112+1,$B$2)/INDEX(DataR!$B$2:$K$522,$A112+1,I$23))/(INDEX(DataR!$B$2:$K$522,$A112,$B$2)/INDEX(DataR!$B$2:$K$522,$A112,I$23))-1,0)</f>
        <v/>
      </c>
      <c r="J112">
        <f>IFERROR((INDEX(DataR!$B$2:$K$522,$A112+1,$B$2)/INDEX(DataR!$B$2:$K$522,$A112+1,J$23))/(INDEX(DataR!$B$2:$K$522,$A112,$B$2)/INDEX(DataR!$B$2:$K$522,$A112,J$23))-1,0)</f>
        <v/>
      </c>
      <c r="L112">
        <f>C$20*C$21*C112</f>
        <v/>
      </c>
      <c r="M112">
        <f>D$20*D$21*D112</f>
        <v/>
      </c>
      <c r="N112">
        <f>E$20*E$21*E112</f>
        <v/>
      </c>
      <c r="O112">
        <f>F$20*F$21*F112</f>
        <v/>
      </c>
      <c r="P112">
        <f>G$20*G$21*G112</f>
        <v/>
      </c>
      <c r="Q112">
        <f>H$20*H$21*H112</f>
        <v/>
      </c>
      <c r="R112">
        <f>I$20*I$21*I112</f>
        <v/>
      </c>
      <c r="S112">
        <f>J$20*J$21*J112</f>
        <v/>
      </c>
      <c r="U112">
        <f>SUMPRODUCT($C$20:$J$20,$C$21:$J$21,$C112:$J112)</f>
        <v/>
      </c>
      <c r="V112">
        <f>SUMPRODUCT($C$20:$J$20,$C$22:$J$22,$C112:$J112)</f>
        <v/>
      </c>
      <c r="AB112">
        <f>IFERROR((INDEX(DataS!$B$2:$K$260,$A112+1,$B$2)/INDEX(DataS!$B$2:$K$260,$A112+1,AB$23))/(INDEX(DataS!$B$2:$K$260,$A112,$B$2)/INDEX(DataS!$B$2:$K$260,$A112,AB$23))-1,0)</f>
        <v/>
      </c>
      <c r="AC112">
        <f>IFERROR((INDEX(DataS!$B$2:$K$260,$A112+1,$B$2)/INDEX(DataS!$B$2:$K$260,$A112+1,AC$23))/(INDEX(DataS!$B$2:$K$260,$A112,$B$2)/INDEX(DataS!$B$2:$K$260,$A112,AC$23))-1,0)</f>
        <v/>
      </c>
      <c r="AD112">
        <f>IFERROR((INDEX(DataS!$B$2:$K$260,$A112+1,$B$2)/INDEX(DataS!$B$2:$K$260,$A112+1,AD$23))/(INDEX(DataS!$B$2:$K$260,$A112,$B$2)/INDEX(DataS!$B$2:$K$260,$A112,AD$23))-1,0)</f>
        <v/>
      </c>
      <c r="AE112">
        <f>IFERROR((INDEX(DataS!$B$2:$K$260,$A112+1,$B$2)/INDEX(DataS!$B$2:$K$260,$A112+1,AE$23))/(INDEX(DataS!$B$2:$K$260,$A112,$B$2)/INDEX(DataS!$B$2:$K$260,$A112,AE$23))-1,0)</f>
        <v/>
      </c>
      <c r="AF112">
        <f>IFERROR((INDEX(DataS!$B$2:$K$260,$A112+1,$B$2)/INDEX(DataS!$B$2:$K$260,$A112+1,AF$23))/(INDEX(DataS!$B$2:$K$260,$A112,$B$2)/INDEX(DataS!$B$2:$K$260,$A112,AF$23))-1,0)</f>
        <v/>
      </c>
      <c r="AG112">
        <f>IFERROR((INDEX(DataS!$B$2:$K$260,$A112+1,$B$2)/INDEX(DataS!$B$2:$K$260,$A112+1,AG$23))/(INDEX(DataS!$B$2:$K$260,$A112,$B$2)/INDEX(DataS!$B$2:$K$260,$A112,AG$23))-1,0)</f>
        <v/>
      </c>
      <c r="AH112">
        <f>IFERROR((INDEX(DataS!$B$2:$K$260,$A112+1,$B$2)/INDEX(DataS!$B$2:$K$260,$A112+1,AH$23))/(INDEX(DataS!$B$2:$K$260,$A112,$B$2)/INDEX(DataS!$B$2:$K$260,$A112,AH$23))-1,0)</f>
        <v/>
      </c>
      <c r="AI112">
        <f>IFERROR((INDEX(DataS!$B$2:$K$260,$A112+1,$B$2)/INDEX(DataS!$B$2:$K$260,$A112+1,AI$23))/(INDEX(DataS!$B$2:$K$260,$A112,$B$2)/INDEX(DataS!$B$2:$K$260,$A112,AI$23))-1,0)</f>
        <v/>
      </c>
      <c r="AK112">
        <f>SUMPRODUCT($C$20:$J$20,$C$21:$J$21,$AB112:$AI112)</f>
        <v/>
      </c>
    </row>
    <row r="113">
      <c r="A113" t="n">
        <v>84</v>
      </c>
      <c r="C113">
        <f>IFERROR((INDEX(DataR!$B$2:$K$522,$A113+1,$B$2)/INDEX(DataR!$B$2:$K$522,$A113+1,C$23))/(INDEX(DataR!$B$2:$K$522,$A113,$B$2)/INDEX(DataR!$B$2:$K$522,$A113,C$23))-1,0)</f>
        <v/>
      </c>
      <c r="D113">
        <f>IFERROR((INDEX(DataR!$B$2:$K$522,$A113+1,$B$2)/INDEX(DataR!$B$2:$K$522,$A113+1,D$23))/(INDEX(DataR!$B$2:$K$522,$A113,$B$2)/INDEX(DataR!$B$2:$K$522,$A113,D$23))-1,0)</f>
        <v/>
      </c>
      <c r="E113">
        <f>IFERROR((INDEX(DataR!$B$2:$K$522,$A113+1,$B$2)/INDEX(DataR!$B$2:$K$522,$A113+1,E$23))/(INDEX(DataR!$B$2:$K$522,$A113,$B$2)/INDEX(DataR!$B$2:$K$522,$A113,E$23))-1,0)</f>
        <v/>
      </c>
      <c r="F113">
        <f>IFERROR((INDEX(DataR!$B$2:$K$522,$A113+1,$B$2)/INDEX(DataR!$B$2:$K$522,$A113+1,F$23))/(INDEX(DataR!$B$2:$K$522,$A113,$B$2)/INDEX(DataR!$B$2:$K$522,$A113,F$23))-1,0)</f>
        <v/>
      </c>
      <c r="G113">
        <f>IFERROR((INDEX(DataR!$B$2:$K$522,$A113+1,$B$2)/INDEX(DataR!$B$2:$K$522,$A113+1,G$23))/(INDEX(DataR!$B$2:$K$522,$A113,$B$2)/INDEX(DataR!$B$2:$K$522,$A113,G$23))-1,0)</f>
        <v/>
      </c>
      <c r="H113">
        <f>IFERROR((INDEX(DataR!$B$2:$K$522,$A113+1,$B$2)/INDEX(DataR!$B$2:$K$522,$A113+1,H$23))/(INDEX(DataR!$B$2:$K$522,$A113,$B$2)/INDEX(DataR!$B$2:$K$522,$A113,H$23))-1,0)</f>
        <v/>
      </c>
      <c r="I113">
        <f>IFERROR((INDEX(DataR!$B$2:$K$522,$A113+1,$B$2)/INDEX(DataR!$B$2:$K$522,$A113+1,I$23))/(INDEX(DataR!$B$2:$K$522,$A113,$B$2)/INDEX(DataR!$B$2:$K$522,$A113,I$23))-1,0)</f>
        <v/>
      </c>
      <c r="J113">
        <f>IFERROR((INDEX(DataR!$B$2:$K$522,$A113+1,$B$2)/INDEX(DataR!$B$2:$K$522,$A113+1,J$23))/(INDEX(DataR!$B$2:$K$522,$A113,$B$2)/INDEX(DataR!$B$2:$K$522,$A113,J$23))-1,0)</f>
        <v/>
      </c>
      <c r="L113">
        <f>C$20*C$21*C113</f>
        <v/>
      </c>
      <c r="M113">
        <f>D$20*D$21*D113</f>
        <v/>
      </c>
      <c r="N113">
        <f>E$20*E$21*E113</f>
        <v/>
      </c>
      <c r="O113">
        <f>F$20*F$21*F113</f>
        <v/>
      </c>
      <c r="P113">
        <f>G$20*G$21*G113</f>
        <v/>
      </c>
      <c r="Q113">
        <f>H$20*H$21*H113</f>
        <v/>
      </c>
      <c r="R113">
        <f>I$20*I$21*I113</f>
        <v/>
      </c>
      <c r="S113">
        <f>J$20*J$21*J113</f>
        <v/>
      </c>
      <c r="U113">
        <f>SUMPRODUCT($C$20:$J$20,$C$21:$J$21,$C113:$J113)</f>
        <v/>
      </c>
      <c r="V113">
        <f>SUMPRODUCT($C$20:$J$20,$C$22:$J$22,$C113:$J113)</f>
        <v/>
      </c>
      <c r="AB113">
        <f>IFERROR((INDEX(DataS!$B$2:$K$260,$A113+1,$B$2)/INDEX(DataS!$B$2:$K$260,$A113+1,AB$23))/(INDEX(DataS!$B$2:$K$260,$A113,$B$2)/INDEX(DataS!$B$2:$K$260,$A113,AB$23))-1,0)</f>
        <v/>
      </c>
      <c r="AC113">
        <f>IFERROR((INDEX(DataS!$B$2:$K$260,$A113+1,$B$2)/INDEX(DataS!$B$2:$K$260,$A113+1,AC$23))/(INDEX(DataS!$B$2:$K$260,$A113,$B$2)/INDEX(DataS!$B$2:$K$260,$A113,AC$23))-1,0)</f>
        <v/>
      </c>
      <c r="AD113">
        <f>IFERROR((INDEX(DataS!$B$2:$K$260,$A113+1,$B$2)/INDEX(DataS!$B$2:$K$260,$A113+1,AD$23))/(INDEX(DataS!$B$2:$K$260,$A113,$B$2)/INDEX(DataS!$B$2:$K$260,$A113,AD$23))-1,0)</f>
        <v/>
      </c>
      <c r="AE113">
        <f>IFERROR((INDEX(DataS!$B$2:$K$260,$A113+1,$B$2)/INDEX(DataS!$B$2:$K$260,$A113+1,AE$23))/(INDEX(DataS!$B$2:$K$260,$A113,$B$2)/INDEX(DataS!$B$2:$K$260,$A113,AE$23))-1,0)</f>
        <v/>
      </c>
      <c r="AF113">
        <f>IFERROR((INDEX(DataS!$B$2:$K$260,$A113+1,$B$2)/INDEX(DataS!$B$2:$K$260,$A113+1,AF$23))/(INDEX(DataS!$B$2:$K$260,$A113,$B$2)/INDEX(DataS!$B$2:$K$260,$A113,AF$23))-1,0)</f>
        <v/>
      </c>
      <c r="AG113">
        <f>IFERROR((INDEX(DataS!$B$2:$K$260,$A113+1,$B$2)/INDEX(DataS!$B$2:$K$260,$A113+1,AG$23))/(INDEX(DataS!$B$2:$K$260,$A113,$B$2)/INDEX(DataS!$B$2:$K$260,$A113,AG$23))-1,0)</f>
        <v/>
      </c>
      <c r="AH113">
        <f>IFERROR((INDEX(DataS!$B$2:$K$260,$A113+1,$B$2)/INDEX(DataS!$B$2:$K$260,$A113+1,AH$23))/(INDEX(DataS!$B$2:$K$260,$A113,$B$2)/INDEX(DataS!$B$2:$K$260,$A113,AH$23))-1,0)</f>
        <v/>
      </c>
      <c r="AI113">
        <f>IFERROR((INDEX(DataS!$B$2:$K$260,$A113+1,$B$2)/INDEX(DataS!$B$2:$K$260,$A113+1,AI$23))/(INDEX(DataS!$B$2:$K$260,$A113,$B$2)/INDEX(DataS!$B$2:$K$260,$A113,AI$23))-1,0)</f>
        <v/>
      </c>
      <c r="AK113">
        <f>SUMPRODUCT($C$20:$J$20,$C$21:$J$21,$AB113:$AI113)</f>
        <v/>
      </c>
    </row>
    <row r="114">
      <c r="A114" t="n">
        <v>85</v>
      </c>
      <c r="C114">
        <f>IFERROR((INDEX(DataR!$B$2:$K$522,$A114+1,$B$2)/INDEX(DataR!$B$2:$K$522,$A114+1,C$23))/(INDEX(DataR!$B$2:$K$522,$A114,$B$2)/INDEX(DataR!$B$2:$K$522,$A114,C$23))-1,0)</f>
        <v/>
      </c>
      <c r="D114">
        <f>IFERROR((INDEX(DataR!$B$2:$K$522,$A114+1,$B$2)/INDEX(DataR!$B$2:$K$522,$A114+1,D$23))/(INDEX(DataR!$B$2:$K$522,$A114,$B$2)/INDEX(DataR!$B$2:$K$522,$A114,D$23))-1,0)</f>
        <v/>
      </c>
      <c r="E114">
        <f>IFERROR((INDEX(DataR!$B$2:$K$522,$A114+1,$B$2)/INDEX(DataR!$B$2:$K$522,$A114+1,E$23))/(INDEX(DataR!$B$2:$K$522,$A114,$B$2)/INDEX(DataR!$B$2:$K$522,$A114,E$23))-1,0)</f>
        <v/>
      </c>
      <c r="F114">
        <f>IFERROR((INDEX(DataR!$B$2:$K$522,$A114+1,$B$2)/INDEX(DataR!$B$2:$K$522,$A114+1,F$23))/(INDEX(DataR!$B$2:$K$522,$A114,$B$2)/INDEX(DataR!$B$2:$K$522,$A114,F$23))-1,0)</f>
        <v/>
      </c>
      <c r="G114">
        <f>IFERROR((INDEX(DataR!$B$2:$K$522,$A114+1,$B$2)/INDEX(DataR!$B$2:$K$522,$A114+1,G$23))/(INDEX(DataR!$B$2:$K$522,$A114,$B$2)/INDEX(DataR!$B$2:$K$522,$A114,G$23))-1,0)</f>
        <v/>
      </c>
      <c r="H114">
        <f>IFERROR((INDEX(DataR!$B$2:$K$522,$A114+1,$B$2)/INDEX(DataR!$B$2:$K$522,$A114+1,H$23))/(INDEX(DataR!$B$2:$K$522,$A114,$B$2)/INDEX(DataR!$B$2:$K$522,$A114,H$23))-1,0)</f>
        <v/>
      </c>
      <c r="I114">
        <f>IFERROR((INDEX(DataR!$B$2:$K$522,$A114+1,$B$2)/INDEX(DataR!$B$2:$K$522,$A114+1,I$23))/(INDEX(DataR!$B$2:$K$522,$A114,$B$2)/INDEX(DataR!$B$2:$K$522,$A114,I$23))-1,0)</f>
        <v/>
      </c>
      <c r="J114">
        <f>IFERROR((INDEX(DataR!$B$2:$K$522,$A114+1,$B$2)/INDEX(DataR!$B$2:$K$522,$A114+1,J$23))/(INDEX(DataR!$B$2:$K$522,$A114,$B$2)/INDEX(DataR!$B$2:$K$522,$A114,J$23))-1,0)</f>
        <v/>
      </c>
      <c r="L114">
        <f>C$20*C$21*C114</f>
        <v/>
      </c>
      <c r="M114">
        <f>D$20*D$21*D114</f>
        <v/>
      </c>
      <c r="N114">
        <f>E$20*E$21*E114</f>
        <v/>
      </c>
      <c r="O114">
        <f>F$20*F$21*F114</f>
        <v/>
      </c>
      <c r="P114">
        <f>G$20*G$21*G114</f>
        <v/>
      </c>
      <c r="Q114">
        <f>H$20*H$21*H114</f>
        <v/>
      </c>
      <c r="R114">
        <f>I$20*I$21*I114</f>
        <v/>
      </c>
      <c r="S114">
        <f>J$20*J$21*J114</f>
        <v/>
      </c>
      <c r="U114">
        <f>SUMPRODUCT($C$20:$J$20,$C$21:$J$21,$C114:$J114)</f>
        <v/>
      </c>
      <c r="V114">
        <f>SUMPRODUCT($C$20:$J$20,$C$22:$J$22,$C114:$J114)</f>
        <v/>
      </c>
      <c r="AB114">
        <f>IFERROR((INDEX(DataS!$B$2:$K$260,$A114+1,$B$2)/INDEX(DataS!$B$2:$K$260,$A114+1,AB$23))/(INDEX(DataS!$B$2:$K$260,$A114,$B$2)/INDEX(DataS!$B$2:$K$260,$A114,AB$23))-1,0)</f>
        <v/>
      </c>
      <c r="AC114">
        <f>IFERROR((INDEX(DataS!$B$2:$K$260,$A114+1,$B$2)/INDEX(DataS!$B$2:$K$260,$A114+1,AC$23))/(INDEX(DataS!$B$2:$K$260,$A114,$B$2)/INDEX(DataS!$B$2:$K$260,$A114,AC$23))-1,0)</f>
        <v/>
      </c>
      <c r="AD114">
        <f>IFERROR((INDEX(DataS!$B$2:$K$260,$A114+1,$B$2)/INDEX(DataS!$B$2:$K$260,$A114+1,AD$23))/(INDEX(DataS!$B$2:$K$260,$A114,$B$2)/INDEX(DataS!$B$2:$K$260,$A114,AD$23))-1,0)</f>
        <v/>
      </c>
      <c r="AE114">
        <f>IFERROR((INDEX(DataS!$B$2:$K$260,$A114+1,$B$2)/INDEX(DataS!$B$2:$K$260,$A114+1,AE$23))/(INDEX(DataS!$B$2:$K$260,$A114,$B$2)/INDEX(DataS!$B$2:$K$260,$A114,AE$23))-1,0)</f>
        <v/>
      </c>
      <c r="AF114">
        <f>IFERROR((INDEX(DataS!$B$2:$K$260,$A114+1,$B$2)/INDEX(DataS!$B$2:$K$260,$A114+1,AF$23))/(INDEX(DataS!$B$2:$K$260,$A114,$B$2)/INDEX(DataS!$B$2:$K$260,$A114,AF$23))-1,0)</f>
        <v/>
      </c>
      <c r="AG114">
        <f>IFERROR((INDEX(DataS!$B$2:$K$260,$A114+1,$B$2)/INDEX(DataS!$B$2:$K$260,$A114+1,AG$23))/(INDEX(DataS!$B$2:$K$260,$A114,$B$2)/INDEX(DataS!$B$2:$K$260,$A114,AG$23))-1,0)</f>
        <v/>
      </c>
      <c r="AH114">
        <f>IFERROR((INDEX(DataS!$B$2:$K$260,$A114+1,$B$2)/INDEX(DataS!$B$2:$K$260,$A114+1,AH$23))/(INDEX(DataS!$B$2:$K$260,$A114,$B$2)/INDEX(DataS!$B$2:$K$260,$A114,AH$23))-1,0)</f>
        <v/>
      </c>
      <c r="AI114">
        <f>IFERROR((INDEX(DataS!$B$2:$K$260,$A114+1,$B$2)/INDEX(DataS!$B$2:$K$260,$A114+1,AI$23))/(INDEX(DataS!$B$2:$K$260,$A114,$B$2)/INDEX(DataS!$B$2:$K$260,$A114,AI$23))-1,0)</f>
        <v/>
      </c>
      <c r="AK114">
        <f>SUMPRODUCT($C$20:$J$20,$C$21:$J$21,$AB114:$AI114)</f>
        <v/>
      </c>
    </row>
    <row r="115">
      <c r="A115" t="n">
        <v>86</v>
      </c>
      <c r="C115">
        <f>IFERROR((INDEX(DataR!$B$2:$K$522,$A115+1,$B$2)/INDEX(DataR!$B$2:$K$522,$A115+1,C$23))/(INDEX(DataR!$B$2:$K$522,$A115,$B$2)/INDEX(DataR!$B$2:$K$522,$A115,C$23))-1,0)</f>
        <v/>
      </c>
      <c r="D115">
        <f>IFERROR((INDEX(DataR!$B$2:$K$522,$A115+1,$B$2)/INDEX(DataR!$B$2:$K$522,$A115+1,D$23))/(INDEX(DataR!$B$2:$K$522,$A115,$B$2)/INDEX(DataR!$B$2:$K$522,$A115,D$23))-1,0)</f>
        <v/>
      </c>
      <c r="E115">
        <f>IFERROR((INDEX(DataR!$B$2:$K$522,$A115+1,$B$2)/INDEX(DataR!$B$2:$K$522,$A115+1,E$23))/(INDEX(DataR!$B$2:$K$522,$A115,$B$2)/INDEX(DataR!$B$2:$K$522,$A115,E$23))-1,0)</f>
        <v/>
      </c>
      <c r="F115">
        <f>IFERROR((INDEX(DataR!$B$2:$K$522,$A115+1,$B$2)/INDEX(DataR!$B$2:$K$522,$A115+1,F$23))/(INDEX(DataR!$B$2:$K$522,$A115,$B$2)/INDEX(DataR!$B$2:$K$522,$A115,F$23))-1,0)</f>
        <v/>
      </c>
      <c r="G115">
        <f>IFERROR((INDEX(DataR!$B$2:$K$522,$A115+1,$B$2)/INDEX(DataR!$B$2:$K$522,$A115+1,G$23))/(INDEX(DataR!$B$2:$K$522,$A115,$B$2)/INDEX(DataR!$B$2:$K$522,$A115,G$23))-1,0)</f>
        <v/>
      </c>
      <c r="H115">
        <f>IFERROR((INDEX(DataR!$B$2:$K$522,$A115+1,$B$2)/INDEX(DataR!$B$2:$K$522,$A115+1,H$23))/(INDEX(DataR!$B$2:$K$522,$A115,$B$2)/INDEX(DataR!$B$2:$K$522,$A115,H$23))-1,0)</f>
        <v/>
      </c>
      <c r="I115">
        <f>IFERROR((INDEX(DataR!$B$2:$K$522,$A115+1,$B$2)/INDEX(DataR!$B$2:$K$522,$A115+1,I$23))/(INDEX(DataR!$B$2:$K$522,$A115,$B$2)/INDEX(DataR!$B$2:$K$522,$A115,I$23))-1,0)</f>
        <v/>
      </c>
      <c r="J115">
        <f>IFERROR((INDEX(DataR!$B$2:$K$522,$A115+1,$B$2)/INDEX(DataR!$B$2:$K$522,$A115+1,J$23))/(INDEX(DataR!$B$2:$K$522,$A115,$B$2)/INDEX(DataR!$B$2:$K$522,$A115,J$23))-1,0)</f>
        <v/>
      </c>
      <c r="L115">
        <f>C$20*C$21*C115</f>
        <v/>
      </c>
      <c r="M115">
        <f>D$20*D$21*D115</f>
        <v/>
      </c>
      <c r="N115">
        <f>E$20*E$21*E115</f>
        <v/>
      </c>
      <c r="O115">
        <f>F$20*F$21*F115</f>
        <v/>
      </c>
      <c r="P115">
        <f>G$20*G$21*G115</f>
        <v/>
      </c>
      <c r="Q115">
        <f>H$20*H$21*H115</f>
        <v/>
      </c>
      <c r="R115">
        <f>I$20*I$21*I115</f>
        <v/>
      </c>
      <c r="S115">
        <f>J$20*J$21*J115</f>
        <v/>
      </c>
      <c r="U115">
        <f>SUMPRODUCT($C$20:$J$20,$C$21:$J$21,$C115:$J115)</f>
        <v/>
      </c>
      <c r="V115">
        <f>SUMPRODUCT($C$20:$J$20,$C$22:$J$22,$C115:$J115)</f>
        <v/>
      </c>
      <c r="AB115">
        <f>IFERROR((INDEX(DataS!$B$2:$K$260,$A115+1,$B$2)/INDEX(DataS!$B$2:$K$260,$A115+1,AB$23))/(INDEX(DataS!$B$2:$K$260,$A115,$B$2)/INDEX(DataS!$B$2:$K$260,$A115,AB$23))-1,0)</f>
        <v/>
      </c>
      <c r="AC115">
        <f>IFERROR((INDEX(DataS!$B$2:$K$260,$A115+1,$B$2)/INDEX(DataS!$B$2:$K$260,$A115+1,AC$23))/(INDEX(DataS!$B$2:$K$260,$A115,$B$2)/INDEX(DataS!$B$2:$K$260,$A115,AC$23))-1,0)</f>
        <v/>
      </c>
      <c r="AD115">
        <f>IFERROR((INDEX(DataS!$B$2:$K$260,$A115+1,$B$2)/INDEX(DataS!$B$2:$K$260,$A115+1,AD$23))/(INDEX(DataS!$B$2:$K$260,$A115,$B$2)/INDEX(DataS!$B$2:$K$260,$A115,AD$23))-1,0)</f>
        <v/>
      </c>
      <c r="AE115">
        <f>IFERROR((INDEX(DataS!$B$2:$K$260,$A115+1,$B$2)/INDEX(DataS!$B$2:$K$260,$A115+1,AE$23))/(INDEX(DataS!$B$2:$K$260,$A115,$B$2)/INDEX(DataS!$B$2:$K$260,$A115,AE$23))-1,0)</f>
        <v/>
      </c>
      <c r="AF115">
        <f>IFERROR((INDEX(DataS!$B$2:$K$260,$A115+1,$B$2)/INDEX(DataS!$B$2:$K$260,$A115+1,AF$23))/(INDEX(DataS!$B$2:$K$260,$A115,$B$2)/INDEX(DataS!$B$2:$K$260,$A115,AF$23))-1,0)</f>
        <v/>
      </c>
      <c r="AG115">
        <f>IFERROR((INDEX(DataS!$B$2:$K$260,$A115+1,$B$2)/INDEX(DataS!$B$2:$K$260,$A115+1,AG$23))/(INDEX(DataS!$B$2:$K$260,$A115,$B$2)/INDEX(DataS!$B$2:$K$260,$A115,AG$23))-1,0)</f>
        <v/>
      </c>
      <c r="AH115">
        <f>IFERROR((INDEX(DataS!$B$2:$K$260,$A115+1,$B$2)/INDEX(DataS!$B$2:$K$260,$A115+1,AH$23))/(INDEX(DataS!$B$2:$K$260,$A115,$B$2)/INDEX(DataS!$B$2:$K$260,$A115,AH$23))-1,0)</f>
        <v/>
      </c>
      <c r="AI115">
        <f>IFERROR((INDEX(DataS!$B$2:$K$260,$A115+1,$B$2)/INDEX(DataS!$B$2:$K$260,$A115+1,AI$23))/(INDEX(DataS!$B$2:$K$260,$A115,$B$2)/INDEX(DataS!$B$2:$K$260,$A115,AI$23))-1,0)</f>
        <v/>
      </c>
      <c r="AK115">
        <f>SUMPRODUCT($C$20:$J$20,$C$21:$J$21,$AB115:$AI115)</f>
        <v/>
      </c>
    </row>
    <row r="116">
      <c r="A116" t="n">
        <v>87</v>
      </c>
      <c r="C116">
        <f>IFERROR((INDEX(DataR!$B$2:$K$522,$A116+1,$B$2)/INDEX(DataR!$B$2:$K$522,$A116+1,C$23))/(INDEX(DataR!$B$2:$K$522,$A116,$B$2)/INDEX(DataR!$B$2:$K$522,$A116,C$23))-1,0)</f>
        <v/>
      </c>
      <c r="D116">
        <f>IFERROR((INDEX(DataR!$B$2:$K$522,$A116+1,$B$2)/INDEX(DataR!$B$2:$K$522,$A116+1,D$23))/(INDEX(DataR!$B$2:$K$522,$A116,$B$2)/INDEX(DataR!$B$2:$K$522,$A116,D$23))-1,0)</f>
        <v/>
      </c>
      <c r="E116">
        <f>IFERROR((INDEX(DataR!$B$2:$K$522,$A116+1,$B$2)/INDEX(DataR!$B$2:$K$522,$A116+1,E$23))/(INDEX(DataR!$B$2:$K$522,$A116,$B$2)/INDEX(DataR!$B$2:$K$522,$A116,E$23))-1,0)</f>
        <v/>
      </c>
      <c r="F116">
        <f>IFERROR((INDEX(DataR!$B$2:$K$522,$A116+1,$B$2)/INDEX(DataR!$B$2:$K$522,$A116+1,F$23))/(INDEX(DataR!$B$2:$K$522,$A116,$B$2)/INDEX(DataR!$B$2:$K$522,$A116,F$23))-1,0)</f>
        <v/>
      </c>
      <c r="G116">
        <f>IFERROR((INDEX(DataR!$B$2:$K$522,$A116+1,$B$2)/INDEX(DataR!$B$2:$K$522,$A116+1,G$23))/(INDEX(DataR!$B$2:$K$522,$A116,$B$2)/INDEX(DataR!$B$2:$K$522,$A116,G$23))-1,0)</f>
        <v/>
      </c>
      <c r="H116">
        <f>IFERROR((INDEX(DataR!$B$2:$K$522,$A116+1,$B$2)/INDEX(DataR!$B$2:$K$522,$A116+1,H$23))/(INDEX(DataR!$B$2:$K$522,$A116,$B$2)/INDEX(DataR!$B$2:$K$522,$A116,H$23))-1,0)</f>
        <v/>
      </c>
      <c r="I116">
        <f>IFERROR((INDEX(DataR!$B$2:$K$522,$A116+1,$B$2)/INDEX(DataR!$B$2:$K$522,$A116+1,I$23))/(INDEX(DataR!$B$2:$K$522,$A116,$B$2)/INDEX(DataR!$B$2:$K$522,$A116,I$23))-1,0)</f>
        <v/>
      </c>
      <c r="J116">
        <f>IFERROR((INDEX(DataR!$B$2:$K$522,$A116+1,$B$2)/INDEX(DataR!$B$2:$K$522,$A116+1,J$23))/(INDEX(DataR!$B$2:$K$522,$A116,$B$2)/INDEX(DataR!$B$2:$K$522,$A116,J$23))-1,0)</f>
        <v/>
      </c>
      <c r="L116">
        <f>C$20*C$21*C116</f>
        <v/>
      </c>
      <c r="M116">
        <f>D$20*D$21*D116</f>
        <v/>
      </c>
      <c r="N116">
        <f>E$20*E$21*E116</f>
        <v/>
      </c>
      <c r="O116">
        <f>F$20*F$21*F116</f>
        <v/>
      </c>
      <c r="P116">
        <f>G$20*G$21*G116</f>
        <v/>
      </c>
      <c r="Q116">
        <f>H$20*H$21*H116</f>
        <v/>
      </c>
      <c r="R116">
        <f>I$20*I$21*I116</f>
        <v/>
      </c>
      <c r="S116">
        <f>J$20*J$21*J116</f>
        <v/>
      </c>
      <c r="U116">
        <f>SUMPRODUCT($C$20:$J$20,$C$21:$J$21,$C116:$J116)</f>
        <v/>
      </c>
      <c r="V116">
        <f>SUMPRODUCT($C$20:$J$20,$C$22:$J$22,$C116:$J116)</f>
        <v/>
      </c>
      <c r="AB116">
        <f>IFERROR((INDEX(DataS!$B$2:$K$260,$A116+1,$B$2)/INDEX(DataS!$B$2:$K$260,$A116+1,AB$23))/(INDEX(DataS!$B$2:$K$260,$A116,$B$2)/INDEX(DataS!$B$2:$K$260,$A116,AB$23))-1,0)</f>
        <v/>
      </c>
      <c r="AC116">
        <f>IFERROR((INDEX(DataS!$B$2:$K$260,$A116+1,$B$2)/INDEX(DataS!$B$2:$K$260,$A116+1,AC$23))/(INDEX(DataS!$B$2:$K$260,$A116,$B$2)/INDEX(DataS!$B$2:$K$260,$A116,AC$23))-1,0)</f>
        <v/>
      </c>
      <c r="AD116">
        <f>IFERROR((INDEX(DataS!$B$2:$K$260,$A116+1,$B$2)/INDEX(DataS!$B$2:$K$260,$A116+1,AD$23))/(INDEX(DataS!$B$2:$K$260,$A116,$B$2)/INDEX(DataS!$B$2:$K$260,$A116,AD$23))-1,0)</f>
        <v/>
      </c>
      <c r="AE116">
        <f>IFERROR((INDEX(DataS!$B$2:$K$260,$A116+1,$B$2)/INDEX(DataS!$B$2:$K$260,$A116+1,AE$23))/(INDEX(DataS!$B$2:$K$260,$A116,$B$2)/INDEX(DataS!$B$2:$K$260,$A116,AE$23))-1,0)</f>
        <v/>
      </c>
      <c r="AF116">
        <f>IFERROR((INDEX(DataS!$B$2:$K$260,$A116+1,$B$2)/INDEX(DataS!$B$2:$K$260,$A116+1,AF$23))/(INDEX(DataS!$B$2:$K$260,$A116,$B$2)/INDEX(DataS!$B$2:$K$260,$A116,AF$23))-1,0)</f>
        <v/>
      </c>
      <c r="AG116">
        <f>IFERROR((INDEX(DataS!$B$2:$K$260,$A116+1,$B$2)/INDEX(DataS!$B$2:$K$260,$A116+1,AG$23))/(INDEX(DataS!$B$2:$K$260,$A116,$B$2)/INDEX(DataS!$B$2:$K$260,$A116,AG$23))-1,0)</f>
        <v/>
      </c>
      <c r="AH116">
        <f>IFERROR((INDEX(DataS!$B$2:$K$260,$A116+1,$B$2)/INDEX(DataS!$B$2:$K$260,$A116+1,AH$23))/(INDEX(DataS!$B$2:$K$260,$A116,$B$2)/INDEX(DataS!$B$2:$K$260,$A116,AH$23))-1,0)</f>
        <v/>
      </c>
      <c r="AI116">
        <f>IFERROR((INDEX(DataS!$B$2:$K$260,$A116+1,$B$2)/INDEX(DataS!$B$2:$K$260,$A116+1,AI$23))/(INDEX(DataS!$B$2:$K$260,$A116,$B$2)/INDEX(DataS!$B$2:$K$260,$A116,AI$23))-1,0)</f>
        <v/>
      </c>
      <c r="AK116">
        <f>SUMPRODUCT($C$20:$J$20,$C$21:$J$21,$AB116:$AI116)</f>
        <v/>
      </c>
    </row>
    <row r="117">
      <c r="A117" t="n">
        <v>88</v>
      </c>
      <c r="C117">
        <f>IFERROR((INDEX(DataR!$B$2:$K$522,$A117+1,$B$2)/INDEX(DataR!$B$2:$K$522,$A117+1,C$23))/(INDEX(DataR!$B$2:$K$522,$A117,$B$2)/INDEX(DataR!$B$2:$K$522,$A117,C$23))-1,0)</f>
        <v/>
      </c>
      <c r="D117">
        <f>IFERROR((INDEX(DataR!$B$2:$K$522,$A117+1,$B$2)/INDEX(DataR!$B$2:$K$522,$A117+1,D$23))/(INDEX(DataR!$B$2:$K$522,$A117,$B$2)/INDEX(DataR!$B$2:$K$522,$A117,D$23))-1,0)</f>
        <v/>
      </c>
      <c r="E117">
        <f>IFERROR((INDEX(DataR!$B$2:$K$522,$A117+1,$B$2)/INDEX(DataR!$B$2:$K$522,$A117+1,E$23))/(INDEX(DataR!$B$2:$K$522,$A117,$B$2)/INDEX(DataR!$B$2:$K$522,$A117,E$23))-1,0)</f>
        <v/>
      </c>
      <c r="F117">
        <f>IFERROR((INDEX(DataR!$B$2:$K$522,$A117+1,$B$2)/INDEX(DataR!$B$2:$K$522,$A117+1,F$23))/(INDEX(DataR!$B$2:$K$522,$A117,$B$2)/INDEX(DataR!$B$2:$K$522,$A117,F$23))-1,0)</f>
        <v/>
      </c>
      <c r="G117">
        <f>IFERROR((INDEX(DataR!$B$2:$K$522,$A117+1,$B$2)/INDEX(DataR!$B$2:$K$522,$A117+1,G$23))/(INDEX(DataR!$B$2:$K$522,$A117,$B$2)/INDEX(DataR!$B$2:$K$522,$A117,G$23))-1,0)</f>
        <v/>
      </c>
      <c r="H117">
        <f>IFERROR((INDEX(DataR!$B$2:$K$522,$A117+1,$B$2)/INDEX(DataR!$B$2:$K$522,$A117+1,H$23))/(INDEX(DataR!$B$2:$K$522,$A117,$B$2)/INDEX(DataR!$B$2:$K$522,$A117,H$23))-1,0)</f>
        <v/>
      </c>
      <c r="I117">
        <f>IFERROR((INDEX(DataR!$B$2:$K$522,$A117+1,$B$2)/INDEX(DataR!$B$2:$K$522,$A117+1,I$23))/(INDEX(DataR!$B$2:$K$522,$A117,$B$2)/INDEX(DataR!$B$2:$K$522,$A117,I$23))-1,0)</f>
        <v/>
      </c>
      <c r="J117">
        <f>IFERROR((INDEX(DataR!$B$2:$K$522,$A117+1,$B$2)/INDEX(DataR!$B$2:$K$522,$A117+1,J$23))/(INDEX(DataR!$B$2:$K$522,$A117,$B$2)/INDEX(DataR!$B$2:$K$522,$A117,J$23))-1,0)</f>
        <v/>
      </c>
      <c r="L117">
        <f>C$20*C$21*C117</f>
        <v/>
      </c>
      <c r="M117">
        <f>D$20*D$21*D117</f>
        <v/>
      </c>
      <c r="N117">
        <f>E$20*E$21*E117</f>
        <v/>
      </c>
      <c r="O117">
        <f>F$20*F$21*F117</f>
        <v/>
      </c>
      <c r="P117">
        <f>G$20*G$21*G117</f>
        <v/>
      </c>
      <c r="Q117">
        <f>H$20*H$21*H117</f>
        <v/>
      </c>
      <c r="R117">
        <f>I$20*I$21*I117</f>
        <v/>
      </c>
      <c r="S117">
        <f>J$20*J$21*J117</f>
        <v/>
      </c>
      <c r="U117">
        <f>SUMPRODUCT($C$20:$J$20,$C$21:$J$21,$C117:$J117)</f>
        <v/>
      </c>
      <c r="V117">
        <f>SUMPRODUCT($C$20:$J$20,$C$22:$J$22,$C117:$J117)</f>
        <v/>
      </c>
      <c r="AB117">
        <f>IFERROR((INDEX(DataS!$B$2:$K$260,$A117+1,$B$2)/INDEX(DataS!$B$2:$K$260,$A117+1,AB$23))/(INDEX(DataS!$B$2:$K$260,$A117,$B$2)/INDEX(DataS!$B$2:$K$260,$A117,AB$23))-1,0)</f>
        <v/>
      </c>
      <c r="AC117">
        <f>IFERROR((INDEX(DataS!$B$2:$K$260,$A117+1,$B$2)/INDEX(DataS!$B$2:$K$260,$A117+1,AC$23))/(INDEX(DataS!$B$2:$K$260,$A117,$B$2)/INDEX(DataS!$B$2:$K$260,$A117,AC$23))-1,0)</f>
        <v/>
      </c>
      <c r="AD117">
        <f>IFERROR((INDEX(DataS!$B$2:$K$260,$A117+1,$B$2)/INDEX(DataS!$B$2:$K$260,$A117+1,AD$23))/(INDEX(DataS!$B$2:$K$260,$A117,$B$2)/INDEX(DataS!$B$2:$K$260,$A117,AD$23))-1,0)</f>
        <v/>
      </c>
      <c r="AE117">
        <f>IFERROR((INDEX(DataS!$B$2:$K$260,$A117+1,$B$2)/INDEX(DataS!$B$2:$K$260,$A117+1,AE$23))/(INDEX(DataS!$B$2:$K$260,$A117,$B$2)/INDEX(DataS!$B$2:$K$260,$A117,AE$23))-1,0)</f>
        <v/>
      </c>
      <c r="AF117">
        <f>IFERROR((INDEX(DataS!$B$2:$K$260,$A117+1,$B$2)/INDEX(DataS!$B$2:$K$260,$A117+1,AF$23))/(INDEX(DataS!$B$2:$K$260,$A117,$B$2)/INDEX(DataS!$B$2:$K$260,$A117,AF$23))-1,0)</f>
        <v/>
      </c>
      <c r="AG117">
        <f>IFERROR((INDEX(DataS!$B$2:$K$260,$A117+1,$B$2)/INDEX(DataS!$B$2:$K$260,$A117+1,AG$23))/(INDEX(DataS!$B$2:$K$260,$A117,$B$2)/INDEX(DataS!$B$2:$K$260,$A117,AG$23))-1,0)</f>
        <v/>
      </c>
      <c r="AH117">
        <f>IFERROR((INDEX(DataS!$B$2:$K$260,$A117+1,$B$2)/INDEX(DataS!$B$2:$K$260,$A117+1,AH$23))/(INDEX(DataS!$B$2:$K$260,$A117,$B$2)/INDEX(DataS!$B$2:$K$260,$A117,AH$23))-1,0)</f>
        <v/>
      </c>
      <c r="AI117">
        <f>IFERROR((INDEX(DataS!$B$2:$K$260,$A117+1,$B$2)/INDEX(DataS!$B$2:$K$260,$A117+1,AI$23))/(INDEX(DataS!$B$2:$K$260,$A117,$B$2)/INDEX(DataS!$B$2:$K$260,$A117,AI$23))-1,0)</f>
        <v/>
      </c>
      <c r="AK117">
        <f>SUMPRODUCT($C$20:$J$20,$C$21:$J$21,$AB117:$AI117)</f>
        <v/>
      </c>
    </row>
    <row r="118">
      <c r="A118" t="n">
        <v>89</v>
      </c>
      <c r="C118">
        <f>IFERROR((INDEX(DataR!$B$2:$K$522,$A118+1,$B$2)/INDEX(DataR!$B$2:$K$522,$A118+1,C$23))/(INDEX(DataR!$B$2:$K$522,$A118,$B$2)/INDEX(DataR!$B$2:$K$522,$A118,C$23))-1,0)</f>
        <v/>
      </c>
      <c r="D118">
        <f>IFERROR((INDEX(DataR!$B$2:$K$522,$A118+1,$B$2)/INDEX(DataR!$B$2:$K$522,$A118+1,D$23))/(INDEX(DataR!$B$2:$K$522,$A118,$B$2)/INDEX(DataR!$B$2:$K$522,$A118,D$23))-1,0)</f>
        <v/>
      </c>
      <c r="E118">
        <f>IFERROR((INDEX(DataR!$B$2:$K$522,$A118+1,$B$2)/INDEX(DataR!$B$2:$K$522,$A118+1,E$23))/(INDEX(DataR!$B$2:$K$522,$A118,$B$2)/INDEX(DataR!$B$2:$K$522,$A118,E$23))-1,0)</f>
        <v/>
      </c>
      <c r="F118">
        <f>IFERROR((INDEX(DataR!$B$2:$K$522,$A118+1,$B$2)/INDEX(DataR!$B$2:$K$522,$A118+1,F$23))/(INDEX(DataR!$B$2:$K$522,$A118,$B$2)/INDEX(DataR!$B$2:$K$522,$A118,F$23))-1,0)</f>
        <v/>
      </c>
      <c r="G118">
        <f>IFERROR((INDEX(DataR!$B$2:$K$522,$A118+1,$B$2)/INDEX(DataR!$B$2:$K$522,$A118+1,G$23))/(INDEX(DataR!$B$2:$K$522,$A118,$B$2)/INDEX(DataR!$B$2:$K$522,$A118,G$23))-1,0)</f>
        <v/>
      </c>
      <c r="H118">
        <f>IFERROR((INDEX(DataR!$B$2:$K$522,$A118+1,$B$2)/INDEX(DataR!$B$2:$K$522,$A118+1,H$23))/(INDEX(DataR!$B$2:$K$522,$A118,$B$2)/INDEX(DataR!$B$2:$K$522,$A118,H$23))-1,0)</f>
        <v/>
      </c>
      <c r="I118">
        <f>IFERROR((INDEX(DataR!$B$2:$K$522,$A118+1,$B$2)/INDEX(DataR!$B$2:$K$522,$A118+1,I$23))/(INDEX(DataR!$B$2:$K$522,$A118,$B$2)/INDEX(DataR!$B$2:$K$522,$A118,I$23))-1,0)</f>
        <v/>
      </c>
      <c r="J118">
        <f>IFERROR((INDEX(DataR!$B$2:$K$522,$A118+1,$B$2)/INDEX(DataR!$B$2:$K$522,$A118+1,J$23))/(INDEX(DataR!$B$2:$K$522,$A118,$B$2)/INDEX(DataR!$B$2:$K$522,$A118,J$23))-1,0)</f>
        <v/>
      </c>
      <c r="L118">
        <f>C$20*C$21*C118</f>
        <v/>
      </c>
      <c r="M118">
        <f>D$20*D$21*D118</f>
        <v/>
      </c>
      <c r="N118">
        <f>E$20*E$21*E118</f>
        <v/>
      </c>
      <c r="O118">
        <f>F$20*F$21*F118</f>
        <v/>
      </c>
      <c r="P118">
        <f>G$20*G$21*G118</f>
        <v/>
      </c>
      <c r="Q118">
        <f>H$20*H$21*H118</f>
        <v/>
      </c>
      <c r="R118">
        <f>I$20*I$21*I118</f>
        <v/>
      </c>
      <c r="S118">
        <f>J$20*J$21*J118</f>
        <v/>
      </c>
      <c r="U118">
        <f>SUMPRODUCT($C$20:$J$20,$C$21:$J$21,$C118:$J118)</f>
        <v/>
      </c>
      <c r="V118">
        <f>SUMPRODUCT($C$20:$J$20,$C$22:$J$22,$C118:$J118)</f>
        <v/>
      </c>
      <c r="AB118">
        <f>IFERROR((INDEX(DataS!$B$2:$K$260,$A118+1,$B$2)/INDEX(DataS!$B$2:$K$260,$A118+1,AB$23))/(INDEX(DataS!$B$2:$K$260,$A118,$B$2)/INDEX(DataS!$B$2:$K$260,$A118,AB$23))-1,0)</f>
        <v/>
      </c>
      <c r="AC118">
        <f>IFERROR((INDEX(DataS!$B$2:$K$260,$A118+1,$B$2)/INDEX(DataS!$B$2:$K$260,$A118+1,AC$23))/(INDEX(DataS!$B$2:$K$260,$A118,$B$2)/INDEX(DataS!$B$2:$K$260,$A118,AC$23))-1,0)</f>
        <v/>
      </c>
      <c r="AD118">
        <f>IFERROR((INDEX(DataS!$B$2:$K$260,$A118+1,$B$2)/INDEX(DataS!$B$2:$K$260,$A118+1,AD$23))/(INDEX(DataS!$B$2:$K$260,$A118,$B$2)/INDEX(DataS!$B$2:$K$260,$A118,AD$23))-1,0)</f>
        <v/>
      </c>
      <c r="AE118">
        <f>IFERROR((INDEX(DataS!$B$2:$K$260,$A118+1,$B$2)/INDEX(DataS!$B$2:$K$260,$A118+1,AE$23))/(INDEX(DataS!$B$2:$K$260,$A118,$B$2)/INDEX(DataS!$B$2:$K$260,$A118,AE$23))-1,0)</f>
        <v/>
      </c>
      <c r="AF118">
        <f>IFERROR((INDEX(DataS!$B$2:$K$260,$A118+1,$B$2)/INDEX(DataS!$B$2:$K$260,$A118+1,AF$23))/(INDEX(DataS!$B$2:$K$260,$A118,$B$2)/INDEX(DataS!$B$2:$K$260,$A118,AF$23))-1,0)</f>
        <v/>
      </c>
      <c r="AG118">
        <f>IFERROR((INDEX(DataS!$B$2:$K$260,$A118+1,$B$2)/INDEX(DataS!$B$2:$K$260,$A118+1,AG$23))/(INDEX(DataS!$B$2:$K$260,$A118,$B$2)/INDEX(DataS!$B$2:$K$260,$A118,AG$23))-1,0)</f>
        <v/>
      </c>
      <c r="AH118">
        <f>IFERROR((INDEX(DataS!$B$2:$K$260,$A118+1,$B$2)/INDEX(DataS!$B$2:$K$260,$A118+1,AH$23))/(INDEX(DataS!$B$2:$K$260,$A118,$B$2)/INDEX(DataS!$B$2:$K$260,$A118,AH$23))-1,0)</f>
        <v/>
      </c>
      <c r="AI118">
        <f>IFERROR((INDEX(DataS!$B$2:$K$260,$A118+1,$B$2)/INDEX(DataS!$B$2:$K$260,$A118+1,AI$23))/(INDEX(DataS!$B$2:$K$260,$A118,$B$2)/INDEX(DataS!$B$2:$K$260,$A118,AI$23))-1,0)</f>
        <v/>
      </c>
      <c r="AK118">
        <f>SUMPRODUCT($C$20:$J$20,$C$21:$J$21,$AB118:$AI118)</f>
        <v/>
      </c>
    </row>
    <row r="119">
      <c r="A119" t="n">
        <v>90</v>
      </c>
      <c r="C119">
        <f>IFERROR((INDEX(DataR!$B$2:$K$522,$A119+1,$B$2)/INDEX(DataR!$B$2:$K$522,$A119+1,C$23))/(INDEX(DataR!$B$2:$K$522,$A119,$B$2)/INDEX(DataR!$B$2:$K$522,$A119,C$23))-1,0)</f>
        <v/>
      </c>
      <c r="D119">
        <f>IFERROR((INDEX(DataR!$B$2:$K$522,$A119+1,$B$2)/INDEX(DataR!$B$2:$K$522,$A119+1,D$23))/(INDEX(DataR!$B$2:$K$522,$A119,$B$2)/INDEX(DataR!$B$2:$K$522,$A119,D$23))-1,0)</f>
        <v/>
      </c>
      <c r="E119">
        <f>IFERROR((INDEX(DataR!$B$2:$K$522,$A119+1,$B$2)/INDEX(DataR!$B$2:$K$522,$A119+1,E$23))/(INDEX(DataR!$B$2:$K$522,$A119,$B$2)/INDEX(DataR!$B$2:$K$522,$A119,E$23))-1,0)</f>
        <v/>
      </c>
      <c r="F119">
        <f>IFERROR((INDEX(DataR!$B$2:$K$522,$A119+1,$B$2)/INDEX(DataR!$B$2:$K$522,$A119+1,F$23))/(INDEX(DataR!$B$2:$K$522,$A119,$B$2)/INDEX(DataR!$B$2:$K$522,$A119,F$23))-1,0)</f>
        <v/>
      </c>
      <c r="G119">
        <f>IFERROR((INDEX(DataR!$B$2:$K$522,$A119+1,$B$2)/INDEX(DataR!$B$2:$K$522,$A119+1,G$23))/(INDEX(DataR!$B$2:$K$522,$A119,$B$2)/INDEX(DataR!$B$2:$K$522,$A119,G$23))-1,0)</f>
        <v/>
      </c>
      <c r="H119">
        <f>IFERROR((INDEX(DataR!$B$2:$K$522,$A119+1,$B$2)/INDEX(DataR!$B$2:$K$522,$A119+1,H$23))/(INDEX(DataR!$B$2:$K$522,$A119,$B$2)/INDEX(DataR!$B$2:$K$522,$A119,H$23))-1,0)</f>
        <v/>
      </c>
      <c r="I119">
        <f>IFERROR((INDEX(DataR!$B$2:$K$522,$A119+1,$B$2)/INDEX(DataR!$B$2:$K$522,$A119+1,I$23))/(INDEX(DataR!$B$2:$K$522,$A119,$B$2)/INDEX(DataR!$B$2:$K$522,$A119,I$23))-1,0)</f>
        <v/>
      </c>
      <c r="J119">
        <f>IFERROR((INDEX(DataR!$B$2:$K$522,$A119+1,$B$2)/INDEX(DataR!$B$2:$K$522,$A119+1,J$23))/(INDEX(DataR!$B$2:$K$522,$A119,$B$2)/INDEX(DataR!$B$2:$K$522,$A119,J$23))-1,0)</f>
        <v/>
      </c>
      <c r="L119">
        <f>C$20*C$21*C119</f>
        <v/>
      </c>
      <c r="M119">
        <f>D$20*D$21*D119</f>
        <v/>
      </c>
      <c r="N119">
        <f>E$20*E$21*E119</f>
        <v/>
      </c>
      <c r="O119">
        <f>F$20*F$21*F119</f>
        <v/>
      </c>
      <c r="P119">
        <f>G$20*G$21*G119</f>
        <v/>
      </c>
      <c r="Q119">
        <f>H$20*H$21*H119</f>
        <v/>
      </c>
      <c r="R119">
        <f>I$20*I$21*I119</f>
        <v/>
      </c>
      <c r="S119">
        <f>J$20*J$21*J119</f>
        <v/>
      </c>
      <c r="U119">
        <f>SUMPRODUCT($C$20:$J$20,$C$21:$J$21,$C119:$J119)</f>
        <v/>
      </c>
      <c r="V119">
        <f>SUMPRODUCT($C$20:$J$20,$C$22:$J$22,$C119:$J119)</f>
        <v/>
      </c>
      <c r="AB119">
        <f>IFERROR((INDEX(DataS!$B$2:$K$260,$A119+1,$B$2)/INDEX(DataS!$B$2:$K$260,$A119+1,AB$23))/(INDEX(DataS!$B$2:$K$260,$A119,$B$2)/INDEX(DataS!$B$2:$K$260,$A119,AB$23))-1,0)</f>
        <v/>
      </c>
      <c r="AC119">
        <f>IFERROR((INDEX(DataS!$B$2:$K$260,$A119+1,$B$2)/INDEX(DataS!$B$2:$K$260,$A119+1,AC$23))/(INDEX(DataS!$B$2:$K$260,$A119,$B$2)/INDEX(DataS!$B$2:$K$260,$A119,AC$23))-1,0)</f>
        <v/>
      </c>
      <c r="AD119">
        <f>IFERROR((INDEX(DataS!$B$2:$K$260,$A119+1,$B$2)/INDEX(DataS!$B$2:$K$260,$A119+1,AD$23))/(INDEX(DataS!$B$2:$K$260,$A119,$B$2)/INDEX(DataS!$B$2:$K$260,$A119,AD$23))-1,0)</f>
        <v/>
      </c>
      <c r="AE119">
        <f>IFERROR((INDEX(DataS!$B$2:$K$260,$A119+1,$B$2)/INDEX(DataS!$B$2:$K$260,$A119+1,AE$23))/(INDEX(DataS!$B$2:$K$260,$A119,$B$2)/INDEX(DataS!$B$2:$K$260,$A119,AE$23))-1,0)</f>
        <v/>
      </c>
      <c r="AF119">
        <f>IFERROR((INDEX(DataS!$B$2:$K$260,$A119+1,$B$2)/INDEX(DataS!$B$2:$K$260,$A119+1,AF$23))/(INDEX(DataS!$B$2:$K$260,$A119,$B$2)/INDEX(DataS!$B$2:$K$260,$A119,AF$23))-1,0)</f>
        <v/>
      </c>
      <c r="AG119">
        <f>IFERROR((INDEX(DataS!$B$2:$K$260,$A119+1,$B$2)/INDEX(DataS!$B$2:$K$260,$A119+1,AG$23))/(INDEX(DataS!$B$2:$K$260,$A119,$B$2)/INDEX(DataS!$B$2:$K$260,$A119,AG$23))-1,0)</f>
        <v/>
      </c>
      <c r="AH119">
        <f>IFERROR((INDEX(DataS!$B$2:$K$260,$A119+1,$B$2)/INDEX(DataS!$B$2:$K$260,$A119+1,AH$23))/(INDEX(DataS!$B$2:$K$260,$A119,$B$2)/INDEX(DataS!$B$2:$K$260,$A119,AH$23))-1,0)</f>
        <v/>
      </c>
      <c r="AI119">
        <f>IFERROR((INDEX(DataS!$B$2:$K$260,$A119+1,$B$2)/INDEX(DataS!$B$2:$K$260,$A119+1,AI$23))/(INDEX(DataS!$B$2:$K$260,$A119,$B$2)/INDEX(DataS!$B$2:$K$260,$A119,AI$23))-1,0)</f>
        <v/>
      </c>
      <c r="AK119">
        <f>SUMPRODUCT($C$20:$J$20,$C$21:$J$21,$AB119:$AI119)</f>
        <v/>
      </c>
    </row>
    <row r="120">
      <c r="A120" t="n">
        <v>91</v>
      </c>
      <c r="C120">
        <f>IFERROR((INDEX(DataR!$B$2:$K$522,$A120+1,$B$2)/INDEX(DataR!$B$2:$K$522,$A120+1,C$23))/(INDEX(DataR!$B$2:$K$522,$A120,$B$2)/INDEX(DataR!$B$2:$K$522,$A120,C$23))-1,0)</f>
        <v/>
      </c>
      <c r="D120">
        <f>IFERROR((INDEX(DataR!$B$2:$K$522,$A120+1,$B$2)/INDEX(DataR!$B$2:$K$522,$A120+1,D$23))/(INDEX(DataR!$B$2:$K$522,$A120,$B$2)/INDEX(DataR!$B$2:$K$522,$A120,D$23))-1,0)</f>
        <v/>
      </c>
      <c r="E120">
        <f>IFERROR((INDEX(DataR!$B$2:$K$522,$A120+1,$B$2)/INDEX(DataR!$B$2:$K$522,$A120+1,E$23))/(INDEX(DataR!$B$2:$K$522,$A120,$B$2)/INDEX(DataR!$B$2:$K$522,$A120,E$23))-1,0)</f>
        <v/>
      </c>
      <c r="F120">
        <f>IFERROR((INDEX(DataR!$B$2:$K$522,$A120+1,$B$2)/INDEX(DataR!$B$2:$K$522,$A120+1,F$23))/(INDEX(DataR!$B$2:$K$522,$A120,$B$2)/INDEX(DataR!$B$2:$K$522,$A120,F$23))-1,0)</f>
        <v/>
      </c>
      <c r="G120">
        <f>IFERROR((INDEX(DataR!$B$2:$K$522,$A120+1,$B$2)/INDEX(DataR!$B$2:$K$522,$A120+1,G$23))/(INDEX(DataR!$B$2:$K$522,$A120,$B$2)/INDEX(DataR!$B$2:$K$522,$A120,G$23))-1,0)</f>
        <v/>
      </c>
      <c r="H120">
        <f>IFERROR((INDEX(DataR!$B$2:$K$522,$A120+1,$B$2)/INDEX(DataR!$B$2:$K$522,$A120+1,H$23))/(INDEX(DataR!$B$2:$K$522,$A120,$B$2)/INDEX(DataR!$B$2:$K$522,$A120,H$23))-1,0)</f>
        <v/>
      </c>
      <c r="I120">
        <f>IFERROR((INDEX(DataR!$B$2:$K$522,$A120+1,$B$2)/INDEX(DataR!$B$2:$K$522,$A120+1,I$23))/(INDEX(DataR!$B$2:$K$522,$A120,$B$2)/INDEX(DataR!$B$2:$K$522,$A120,I$23))-1,0)</f>
        <v/>
      </c>
      <c r="J120">
        <f>IFERROR((INDEX(DataR!$B$2:$K$522,$A120+1,$B$2)/INDEX(DataR!$B$2:$K$522,$A120+1,J$23))/(INDEX(DataR!$B$2:$K$522,$A120,$B$2)/INDEX(DataR!$B$2:$K$522,$A120,J$23))-1,0)</f>
        <v/>
      </c>
      <c r="L120">
        <f>C$20*C$21*C120</f>
        <v/>
      </c>
      <c r="M120">
        <f>D$20*D$21*D120</f>
        <v/>
      </c>
      <c r="N120">
        <f>E$20*E$21*E120</f>
        <v/>
      </c>
      <c r="O120">
        <f>F$20*F$21*F120</f>
        <v/>
      </c>
      <c r="P120">
        <f>G$20*G$21*G120</f>
        <v/>
      </c>
      <c r="Q120">
        <f>H$20*H$21*H120</f>
        <v/>
      </c>
      <c r="R120">
        <f>I$20*I$21*I120</f>
        <v/>
      </c>
      <c r="S120">
        <f>J$20*J$21*J120</f>
        <v/>
      </c>
      <c r="U120">
        <f>SUMPRODUCT($C$20:$J$20,$C$21:$J$21,$C120:$J120)</f>
        <v/>
      </c>
      <c r="V120">
        <f>SUMPRODUCT($C$20:$J$20,$C$22:$J$22,$C120:$J120)</f>
        <v/>
      </c>
      <c r="AB120">
        <f>IFERROR((INDEX(DataS!$B$2:$K$260,$A120+1,$B$2)/INDEX(DataS!$B$2:$K$260,$A120+1,AB$23))/(INDEX(DataS!$B$2:$K$260,$A120,$B$2)/INDEX(DataS!$B$2:$K$260,$A120,AB$23))-1,0)</f>
        <v/>
      </c>
      <c r="AC120">
        <f>IFERROR((INDEX(DataS!$B$2:$K$260,$A120+1,$B$2)/INDEX(DataS!$B$2:$K$260,$A120+1,AC$23))/(INDEX(DataS!$B$2:$K$260,$A120,$B$2)/INDEX(DataS!$B$2:$K$260,$A120,AC$23))-1,0)</f>
        <v/>
      </c>
      <c r="AD120">
        <f>IFERROR((INDEX(DataS!$B$2:$K$260,$A120+1,$B$2)/INDEX(DataS!$B$2:$K$260,$A120+1,AD$23))/(INDEX(DataS!$B$2:$K$260,$A120,$B$2)/INDEX(DataS!$B$2:$K$260,$A120,AD$23))-1,0)</f>
        <v/>
      </c>
      <c r="AE120">
        <f>IFERROR((INDEX(DataS!$B$2:$K$260,$A120+1,$B$2)/INDEX(DataS!$B$2:$K$260,$A120+1,AE$23))/(INDEX(DataS!$B$2:$K$260,$A120,$B$2)/INDEX(DataS!$B$2:$K$260,$A120,AE$23))-1,0)</f>
        <v/>
      </c>
      <c r="AF120">
        <f>IFERROR((INDEX(DataS!$B$2:$K$260,$A120+1,$B$2)/INDEX(DataS!$B$2:$K$260,$A120+1,AF$23))/(INDEX(DataS!$B$2:$K$260,$A120,$B$2)/INDEX(DataS!$B$2:$K$260,$A120,AF$23))-1,0)</f>
        <v/>
      </c>
      <c r="AG120">
        <f>IFERROR((INDEX(DataS!$B$2:$K$260,$A120+1,$B$2)/INDEX(DataS!$B$2:$K$260,$A120+1,AG$23))/(INDEX(DataS!$B$2:$K$260,$A120,$B$2)/INDEX(DataS!$B$2:$K$260,$A120,AG$23))-1,0)</f>
        <v/>
      </c>
      <c r="AH120">
        <f>IFERROR((INDEX(DataS!$B$2:$K$260,$A120+1,$B$2)/INDEX(DataS!$B$2:$K$260,$A120+1,AH$23))/(INDEX(DataS!$B$2:$K$260,$A120,$B$2)/INDEX(DataS!$B$2:$K$260,$A120,AH$23))-1,0)</f>
        <v/>
      </c>
      <c r="AI120">
        <f>IFERROR((INDEX(DataS!$B$2:$K$260,$A120+1,$B$2)/INDEX(DataS!$B$2:$K$260,$A120+1,AI$23))/(INDEX(DataS!$B$2:$K$260,$A120,$B$2)/INDEX(DataS!$B$2:$K$260,$A120,AI$23))-1,0)</f>
        <v/>
      </c>
      <c r="AK120">
        <f>SUMPRODUCT($C$20:$J$20,$C$21:$J$21,$AB120:$AI120)</f>
        <v/>
      </c>
    </row>
    <row r="121">
      <c r="A121" t="n">
        <v>92</v>
      </c>
      <c r="C121">
        <f>IFERROR((INDEX(DataR!$B$2:$K$522,$A121+1,$B$2)/INDEX(DataR!$B$2:$K$522,$A121+1,C$23))/(INDEX(DataR!$B$2:$K$522,$A121,$B$2)/INDEX(DataR!$B$2:$K$522,$A121,C$23))-1,0)</f>
        <v/>
      </c>
      <c r="D121">
        <f>IFERROR((INDEX(DataR!$B$2:$K$522,$A121+1,$B$2)/INDEX(DataR!$B$2:$K$522,$A121+1,D$23))/(INDEX(DataR!$B$2:$K$522,$A121,$B$2)/INDEX(DataR!$B$2:$K$522,$A121,D$23))-1,0)</f>
        <v/>
      </c>
      <c r="E121">
        <f>IFERROR((INDEX(DataR!$B$2:$K$522,$A121+1,$B$2)/INDEX(DataR!$B$2:$K$522,$A121+1,E$23))/(INDEX(DataR!$B$2:$K$522,$A121,$B$2)/INDEX(DataR!$B$2:$K$522,$A121,E$23))-1,0)</f>
        <v/>
      </c>
      <c r="F121">
        <f>IFERROR((INDEX(DataR!$B$2:$K$522,$A121+1,$B$2)/INDEX(DataR!$B$2:$K$522,$A121+1,F$23))/(INDEX(DataR!$B$2:$K$522,$A121,$B$2)/INDEX(DataR!$B$2:$K$522,$A121,F$23))-1,0)</f>
        <v/>
      </c>
      <c r="G121">
        <f>IFERROR((INDEX(DataR!$B$2:$K$522,$A121+1,$B$2)/INDEX(DataR!$B$2:$K$522,$A121+1,G$23))/(INDEX(DataR!$B$2:$K$522,$A121,$B$2)/INDEX(DataR!$B$2:$K$522,$A121,G$23))-1,0)</f>
        <v/>
      </c>
      <c r="H121">
        <f>IFERROR((INDEX(DataR!$B$2:$K$522,$A121+1,$B$2)/INDEX(DataR!$B$2:$K$522,$A121+1,H$23))/(INDEX(DataR!$B$2:$K$522,$A121,$B$2)/INDEX(DataR!$B$2:$K$522,$A121,H$23))-1,0)</f>
        <v/>
      </c>
      <c r="I121">
        <f>IFERROR((INDEX(DataR!$B$2:$K$522,$A121+1,$B$2)/INDEX(DataR!$B$2:$K$522,$A121+1,I$23))/(INDEX(DataR!$B$2:$K$522,$A121,$B$2)/INDEX(DataR!$B$2:$K$522,$A121,I$23))-1,0)</f>
        <v/>
      </c>
      <c r="J121">
        <f>IFERROR((INDEX(DataR!$B$2:$K$522,$A121+1,$B$2)/INDEX(DataR!$B$2:$K$522,$A121+1,J$23))/(INDEX(DataR!$B$2:$K$522,$A121,$B$2)/INDEX(DataR!$B$2:$K$522,$A121,J$23))-1,0)</f>
        <v/>
      </c>
      <c r="L121">
        <f>C$20*C$21*C121</f>
        <v/>
      </c>
      <c r="M121">
        <f>D$20*D$21*D121</f>
        <v/>
      </c>
      <c r="N121">
        <f>E$20*E$21*E121</f>
        <v/>
      </c>
      <c r="O121">
        <f>F$20*F$21*F121</f>
        <v/>
      </c>
      <c r="P121">
        <f>G$20*G$21*G121</f>
        <v/>
      </c>
      <c r="Q121">
        <f>H$20*H$21*H121</f>
        <v/>
      </c>
      <c r="R121">
        <f>I$20*I$21*I121</f>
        <v/>
      </c>
      <c r="S121">
        <f>J$20*J$21*J121</f>
        <v/>
      </c>
      <c r="U121">
        <f>SUMPRODUCT($C$20:$J$20,$C$21:$J$21,$C121:$J121)</f>
        <v/>
      </c>
      <c r="V121">
        <f>SUMPRODUCT($C$20:$J$20,$C$22:$J$22,$C121:$J121)</f>
        <v/>
      </c>
      <c r="AB121">
        <f>IFERROR((INDEX(DataS!$B$2:$K$260,$A121+1,$B$2)/INDEX(DataS!$B$2:$K$260,$A121+1,AB$23))/(INDEX(DataS!$B$2:$K$260,$A121,$B$2)/INDEX(DataS!$B$2:$K$260,$A121,AB$23))-1,0)</f>
        <v/>
      </c>
      <c r="AC121">
        <f>IFERROR((INDEX(DataS!$B$2:$K$260,$A121+1,$B$2)/INDEX(DataS!$B$2:$K$260,$A121+1,AC$23))/(INDEX(DataS!$B$2:$K$260,$A121,$B$2)/INDEX(DataS!$B$2:$K$260,$A121,AC$23))-1,0)</f>
        <v/>
      </c>
      <c r="AD121">
        <f>IFERROR((INDEX(DataS!$B$2:$K$260,$A121+1,$B$2)/INDEX(DataS!$B$2:$K$260,$A121+1,AD$23))/(INDEX(DataS!$B$2:$K$260,$A121,$B$2)/INDEX(DataS!$B$2:$K$260,$A121,AD$23))-1,0)</f>
        <v/>
      </c>
      <c r="AE121">
        <f>IFERROR((INDEX(DataS!$B$2:$K$260,$A121+1,$B$2)/INDEX(DataS!$B$2:$K$260,$A121+1,AE$23))/(INDEX(DataS!$B$2:$K$260,$A121,$B$2)/INDEX(DataS!$B$2:$K$260,$A121,AE$23))-1,0)</f>
        <v/>
      </c>
      <c r="AF121">
        <f>IFERROR((INDEX(DataS!$B$2:$K$260,$A121+1,$B$2)/INDEX(DataS!$B$2:$K$260,$A121+1,AF$23))/(INDEX(DataS!$B$2:$K$260,$A121,$B$2)/INDEX(DataS!$B$2:$K$260,$A121,AF$23))-1,0)</f>
        <v/>
      </c>
      <c r="AG121">
        <f>IFERROR((INDEX(DataS!$B$2:$K$260,$A121+1,$B$2)/INDEX(DataS!$B$2:$K$260,$A121+1,AG$23))/(INDEX(DataS!$B$2:$K$260,$A121,$B$2)/INDEX(DataS!$B$2:$K$260,$A121,AG$23))-1,0)</f>
        <v/>
      </c>
      <c r="AH121">
        <f>IFERROR((INDEX(DataS!$B$2:$K$260,$A121+1,$B$2)/INDEX(DataS!$B$2:$K$260,$A121+1,AH$23))/(INDEX(DataS!$B$2:$K$260,$A121,$B$2)/INDEX(DataS!$B$2:$K$260,$A121,AH$23))-1,0)</f>
        <v/>
      </c>
      <c r="AI121">
        <f>IFERROR((INDEX(DataS!$B$2:$K$260,$A121+1,$B$2)/INDEX(DataS!$B$2:$K$260,$A121+1,AI$23))/(INDEX(DataS!$B$2:$K$260,$A121,$B$2)/INDEX(DataS!$B$2:$K$260,$A121,AI$23))-1,0)</f>
        <v/>
      </c>
      <c r="AK121">
        <f>SUMPRODUCT($C$20:$J$20,$C$21:$J$21,$AB121:$AI121)</f>
        <v/>
      </c>
    </row>
    <row r="122">
      <c r="A122" t="n">
        <v>93</v>
      </c>
      <c r="C122">
        <f>IFERROR((INDEX(DataR!$B$2:$K$522,$A122+1,$B$2)/INDEX(DataR!$B$2:$K$522,$A122+1,C$23))/(INDEX(DataR!$B$2:$K$522,$A122,$B$2)/INDEX(DataR!$B$2:$K$522,$A122,C$23))-1,0)</f>
        <v/>
      </c>
      <c r="D122">
        <f>IFERROR((INDEX(DataR!$B$2:$K$522,$A122+1,$B$2)/INDEX(DataR!$B$2:$K$522,$A122+1,D$23))/(INDEX(DataR!$B$2:$K$522,$A122,$B$2)/INDEX(DataR!$B$2:$K$522,$A122,D$23))-1,0)</f>
        <v/>
      </c>
      <c r="E122">
        <f>IFERROR((INDEX(DataR!$B$2:$K$522,$A122+1,$B$2)/INDEX(DataR!$B$2:$K$522,$A122+1,E$23))/(INDEX(DataR!$B$2:$K$522,$A122,$B$2)/INDEX(DataR!$B$2:$K$522,$A122,E$23))-1,0)</f>
        <v/>
      </c>
      <c r="F122">
        <f>IFERROR((INDEX(DataR!$B$2:$K$522,$A122+1,$B$2)/INDEX(DataR!$B$2:$K$522,$A122+1,F$23))/(INDEX(DataR!$B$2:$K$522,$A122,$B$2)/INDEX(DataR!$B$2:$K$522,$A122,F$23))-1,0)</f>
        <v/>
      </c>
      <c r="G122">
        <f>IFERROR((INDEX(DataR!$B$2:$K$522,$A122+1,$B$2)/INDEX(DataR!$B$2:$K$522,$A122+1,G$23))/(INDEX(DataR!$B$2:$K$522,$A122,$B$2)/INDEX(DataR!$B$2:$K$522,$A122,G$23))-1,0)</f>
        <v/>
      </c>
      <c r="H122">
        <f>IFERROR((INDEX(DataR!$B$2:$K$522,$A122+1,$B$2)/INDEX(DataR!$B$2:$K$522,$A122+1,H$23))/(INDEX(DataR!$B$2:$K$522,$A122,$B$2)/INDEX(DataR!$B$2:$K$522,$A122,H$23))-1,0)</f>
        <v/>
      </c>
      <c r="I122">
        <f>IFERROR((INDEX(DataR!$B$2:$K$522,$A122+1,$B$2)/INDEX(DataR!$B$2:$K$522,$A122+1,I$23))/(INDEX(DataR!$B$2:$K$522,$A122,$B$2)/INDEX(DataR!$B$2:$K$522,$A122,I$23))-1,0)</f>
        <v/>
      </c>
      <c r="J122">
        <f>IFERROR((INDEX(DataR!$B$2:$K$522,$A122+1,$B$2)/INDEX(DataR!$B$2:$K$522,$A122+1,J$23))/(INDEX(DataR!$B$2:$K$522,$A122,$B$2)/INDEX(DataR!$B$2:$K$522,$A122,J$23))-1,0)</f>
        <v/>
      </c>
      <c r="L122">
        <f>C$20*C$21*C122</f>
        <v/>
      </c>
      <c r="M122">
        <f>D$20*D$21*D122</f>
        <v/>
      </c>
      <c r="N122">
        <f>E$20*E$21*E122</f>
        <v/>
      </c>
      <c r="O122">
        <f>F$20*F$21*F122</f>
        <v/>
      </c>
      <c r="P122">
        <f>G$20*G$21*G122</f>
        <v/>
      </c>
      <c r="Q122">
        <f>H$20*H$21*H122</f>
        <v/>
      </c>
      <c r="R122">
        <f>I$20*I$21*I122</f>
        <v/>
      </c>
      <c r="S122">
        <f>J$20*J$21*J122</f>
        <v/>
      </c>
      <c r="U122">
        <f>SUMPRODUCT($C$20:$J$20,$C$21:$J$21,$C122:$J122)</f>
        <v/>
      </c>
      <c r="V122">
        <f>SUMPRODUCT($C$20:$J$20,$C$22:$J$22,$C122:$J122)</f>
        <v/>
      </c>
      <c r="AB122">
        <f>IFERROR((INDEX(DataS!$B$2:$K$260,$A122+1,$B$2)/INDEX(DataS!$B$2:$K$260,$A122+1,AB$23))/(INDEX(DataS!$B$2:$K$260,$A122,$B$2)/INDEX(DataS!$B$2:$K$260,$A122,AB$23))-1,0)</f>
        <v/>
      </c>
      <c r="AC122">
        <f>IFERROR((INDEX(DataS!$B$2:$K$260,$A122+1,$B$2)/INDEX(DataS!$B$2:$K$260,$A122+1,AC$23))/(INDEX(DataS!$B$2:$K$260,$A122,$B$2)/INDEX(DataS!$B$2:$K$260,$A122,AC$23))-1,0)</f>
        <v/>
      </c>
      <c r="AD122">
        <f>IFERROR((INDEX(DataS!$B$2:$K$260,$A122+1,$B$2)/INDEX(DataS!$B$2:$K$260,$A122+1,AD$23))/(INDEX(DataS!$B$2:$K$260,$A122,$B$2)/INDEX(DataS!$B$2:$K$260,$A122,AD$23))-1,0)</f>
        <v/>
      </c>
      <c r="AE122">
        <f>IFERROR((INDEX(DataS!$B$2:$K$260,$A122+1,$B$2)/INDEX(DataS!$B$2:$K$260,$A122+1,AE$23))/(INDEX(DataS!$B$2:$K$260,$A122,$B$2)/INDEX(DataS!$B$2:$K$260,$A122,AE$23))-1,0)</f>
        <v/>
      </c>
      <c r="AF122">
        <f>IFERROR((INDEX(DataS!$B$2:$K$260,$A122+1,$B$2)/INDEX(DataS!$B$2:$K$260,$A122+1,AF$23))/(INDEX(DataS!$B$2:$K$260,$A122,$B$2)/INDEX(DataS!$B$2:$K$260,$A122,AF$23))-1,0)</f>
        <v/>
      </c>
      <c r="AG122">
        <f>IFERROR((INDEX(DataS!$B$2:$K$260,$A122+1,$B$2)/INDEX(DataS!$B$2:$K$260,$A122+1,AG$23))/(INDEX(DataS!$B$2:$K$260,$A122,$B$2)/INDEX(DataS!$B$2:$K$260,$A122,AG$23))-1,0)</f>
        <v/>
      </c>
      <c r="AH122">
        <f>IFERROR((INDEX(DataS!$B$2:$K$260,$A122+1,$B$2)/INDEX(DataS!$B$2:$K$260,$A122+1,AH$23))/(INDEX(DataS!$B$2:$K$260,$A122,$B$2)/INDEX(DataS!$B$2:$K$260,$A122,AH$23))-1,0)</f>
        <v/>
      </c>
      <c r="AI122">
        <f>IFERROR((INDEX(DataS!$B$2:$K$260,$A122+1,$B$2)/INDEX(DataS!$B$2:$K$260,$A122+1,AI$23))/(INDEX(DataS!$B$2:$K$260,$A122,$B$2)/INDEX(DataS!$B$2:$K$260,$A122,AI$23))-1,0)</f>
        <v/>
      </c>
      <c r="AK122">
        <f>SUMPRODUCT($C$20:$J$20,$C$21:$J$21,$AB122:$AI122)</f>
        <v/>
      </c>
    </row>
    <row r="123">
      <c r="A123" t="n">
        <v>94</v>
      </c>
      <c r="C123">
        <f>IFERROR((INDEX(DataR!$B$2:$K$522,$A123+1,$B$2)/INDEX(DataR!$B$2:$K$522,$A123+1,C$23))/(INDEX(DataR!$B$2:$K$522,$A123,$B$2)/INDEX(DataR!$B$2:$K$522,$A123,C$23))-1,0)</f>
        <v/>
      </c>
      <c r="D123">
        <f>IFERROR((INDEX(DataR!$B$2:$K$522,$A123+1,$B$2)/INDEX(DataR!$B$2:$K$522,$A123+1,D$23))/(INDEX(DataR!$B$2:$K$522,$A123,$B$2)/INDEX(DataR!$B$2:$K$522,$A123,D$23))-1,0)</f>
        <v/>
      </c>
      <c r="E123">
        <f>IFERROR((INDEX(DataR!$B$2:$K$522,$A123+1,$B$2)/INDEX(DataR!$B$2:$K$522,$A123+1,E$23))/(INDEX(DataR!$B$2:$K$522,$A123,$B$2)/INDEX(DataR!$B$2:$K$522,$A123,E$23))-1,0)</f>
        <v/>
      </c>
      <c r="F123">
        <f>IFERROR((INDEX(DataR!$B$2:$K$522,$A123+1,$B$2)/INDEX(DataR!$B$2:$K$522,$A123+1,F$23))/(INDEX(DataR!$B$2:$K$522,$A123,$B$2)/INDEX(DataR!$B$2:$K$522,$A123,F$23))-1,0)</f>
        <v/>
      </c>
      <c r="G123">
        <f>IFERROR((INDEX(DataR!$B$2:$K$522,$A123+1,$B$2)/INDEX(DataR!$B$2:$K$522,$A123+1,G$23))/(INDEX(DataR!$B$2:$K$522,$A123,$B$2)/INDEX(DataR!$B$2:$K$522,$A123,G$23))-1,0)</f>
        <v/>
      </c>
      <c r="H123">
        <f>IFERROR((INDEX(DataR!$B$2:$K$522,$A123+1,$B$2)/INDEX(DataR!$B$2:$K$522,$A123+1,H$23))/(INDEX(DataR!$B$2:$K$522,$A123,$B$2)/INDEX(DataR!$B$2:$K$522,$A123,H$23))-1,0)</f>
        <v/>
      </c>
      <c r="I123">
        <f>IFERROR((INDEX(DataR!$B$2:$K$522,$A123+1,$B$2)/INDEX(DataR!$B$2:$K$522,$A123+1,I$23))/(INDEX(DataR!$B$2:$K$522,$A123,$B$2)/INDEX(DataR!$B$2:$K$522,$A123,I$23))-1,0)</f>
        <v/>
      </c>
      <c r="J123">
        <f>IFERROR((INDEX(DataR!$B$2:$K$522,$A123+1,$B$2)/INDEX(DataR!$B$2:$K$522,$A123+1,J$23))/(INDEX(DataR!$B$2:$K$522,$A123,$B$2)/INDEX(DataR!$B$2:$K$522,$A123,J$23))-1,0)</f>
        <v/>
      </c>
      <c r="L123">
        <f>C$20*C$21*C123</f>
        <v/>
      </c>
      <c r="M123">
        <f>D$20*D$21*D123</f>
        <v/>
      </c>
      <c r="N123">
        <f>E$20*E$21*E123</f>
        <v/>
      </c>
      <c r="O123">
        <f>F$20*F$21*F123</f>
        <v/>
      </c>
      <c r="P123">
        <f>G$20*G$21*G123</f>
        <v/>
      </c>
      <c r="Q123">
        <f>H$20*H$21*H123</f>
        <v/>
      </c>
      <c r="R123">
        <f>I$20*I$21*I123</f>
        <v/>
      </c>
      <c r="S123">
        <f>J$20*J$21*J123</f>
        <v/>
      </c>
      <c r="U123">
        <f>SUMPRODUCT($C$20:$J$20,$C$21:$J$21,$C123:$J123)</f>
        <v/>
      </c>
      <c r="V123">
        <f>SUMPRODUCT($C$20:$J$20,$C$22:$J$22,$C123:$J123)</f>
        <v/>
      </c>
      <c r="AB123">
        <f>IFERROR((INDEX(DataS!$B$2:$K$260,$A123+1,$B$2)/INDEX(DataS!$B$2:$K$260,$A123+1,AB$23))/(INDEX(DataS!$B$2:$K$260,$A123,$B$2)/INDEX(DataS!$B$2:$K$260,$A123,AB$23))-1,0)</f>
        <v/>
      </c>
      <c r="AC123">
        <f>IFERROR((INDEX(DataS!$B$2:$K$260,$A123+1,$B$2)/INDEX(DataS!$B$2:$K$260,$A123+1,AC$23))/(INDEX(DataS!$B$2:$K$260,$A123,$B$2)/INDEX(DataS!$B$2:$K$260,$A123,AC$23))-1,0)</f>
        <v/>
      </c>
      <c r="AD123">
        <f>IFERROR((INDEX(DataS!$B$2:$K$260,$A123+1,$B$2)/INDEX(DataS!$B$2:$K$260,$A123+1,AD$23))/(INDEX(DataS!$B$2:$K$260,$A123,$B$2)/INDEX(DataS!$B$2:$K$260,$A123,AD$23))-1,0)</f>
        <v/>
      </c>
      <c r="AE123">
        <f>IFERROR((INDEX(DataS!$B$2:$K$260,$A123+1,$B$2)/INDEX(DataS!$B$2:$K$260,$A123+1,AE$23))/(INDEX(DataS!$B$2:$K$260,$A123,$B$2)/INDEX(DataS!$B$2:$K$260,$A123,AE$23))-1,0)</f>
        <v/>
      </c>
      <c r="AF123">
        <f>IFERROR((INDEX(DataS!$B$2:$K$260,$A123+1,$B$2)/INDEX(DataS!$B$2:$K$260,$A123+1,AF$23))/(INDEX(DataS!$B$2:$K$260,$A123,$B$2)/INDEX(DataS!$B$2:$K$260,$A123,AF$23))-1,0)</f>
        <v/>
      </c>
      <c r="AG123">
        <f>IFERROR((INDEX(DataS!$B$2:$K$260,$A123+1,$B$2)/INDEX(DataS!$B$2:$K$260,$A123+1,AG$23))/(INDEX(DataS!$B$2:$K$260,$A123,$B$2)/INDEX(DataS!$B$2:$K$260,$A123,AG$23))-1,0)</f>
        <v/>
      </c>
      <c r="AH123">
        <f>IFERROR((INDEX(DataS!$B$2:$K$260,$A123+1,$B$2)/INDEX(DataS!$B$2:$K$260,$A123+1,AH$23))/(INDEX(DataS!$B$2:$K$260,$A123,$B$2)/INDEX(DataS!$B$2:$K$260,$A123,AH$23))-1,0)</f>
        <v/>
      </c>
      <c r="AI123">
        <f>IFERROR((INDEX(DataS!$B$2:$K$260,$A123+1,$B$2)/INDEX(DataS!$B$2:$K$260,$A123+1,AI$23))/(INDEX(DataS!$B$2:$K$260,$A123,$B$2)/INDEX(DataS!$B$2:$K$260,$A123,AI$23))-1,0)</f>
        <v/>
      </c>
      <c r="AK123">
        <f>SUMPRODUCT($C$20:$J$20,$C$21:$J$21,$AB123:$AI123)</f>
        <v/>
      </c>
    </row>
    <row r="124">
      <c r="A124" t="n">
        <v>95</v>
      </c>
      <c r="C124">
        <f>IFERROR((INDEX(DataR!$B$2:$K$522,$A124+1,$B$2)/INDEX(DataR!$B$2:$K$522,$A124+1,C$23))/(INDEX(DataR!$B$2:$K$522,$A124,$B$2)/INDEX(DataR!$B$2:$K$522,$A124,C$23))-1,0)</f>
        <v/>
      </c>
      <c r="D124">
        <f>IFERROR((INDEX(DataR!$B$2:$K$522,$A124+1,$B$2)/INDEX(DataR!$B$2:$K$522,$A124+1,D$23))/(INDEX(DataR!$B$2:$K$522,$A124,$B$2)/INDEX(DataR!$B$2:$K$522,$A124,D$23))-1,0)</f>
        <v/>
      </c>
      <c r="E124">
        <f>IFERROR((INDEX(DataR!$B$2:$K$522,$A124+1,$B$2)/INDEX(DataR!$B$2:$K$522,$A124+1,E$23))/(INDEX(DataR!$B$2:$K$522,$A124,$B$2)/INDEX(DataR!$B$2:$K$522,$A124,E$23))-1,0)</f>
        <v/>
      </c>
      <c r="F124">
        <f>IFERROR((INDEX(DataR!$B$2:$K$522,$A124+1,$B$2)/INDEX(DataR!$B$2:$K$522,$A124+1,F$23))/(INDEX(DataR!$B$2:$K$522,$A124,$B$2)/INDEX(DataR!$B$2:$K$522,$A124,F$23))-1,0)</f>
        <v/>
      </c>
      <c r="G124">
        <f>IFERROR((INDEX(DataR!$B$2:$K$522,$A124+1,$B$2)/INDEX(DataR!$B$2:$K$522,$A124+1,G$23))/(INDEX(DataR!$B$2:$K$522,$A124,$B$2)/INDEX(DataR!$B$2:$K$522,$A124,G$23))-1,0)</f>
        <v/>
      </c>
      <c r="H124">
        <f>IFERROR((INDEX(DataR!$B$2:$K$522,$A124+1,$B$2)/INDEX(DataR!$B$2:$K$522,$A124+1,H$23))/(INDEX(DataR!$B$2:$K$522,$A124,$B$2)/INDEX(DataR!$B$2:$K$522,$A124,H$23))-1,0)</f>
        <v/>
      </c>
      <c r="I124">
        <f>IFERROR((INDEX(DataR!$B$2:$K$522,$A124+1,$B$2)/INDEX(DataR!$B$2:$K$522,$A124+1,I$23))/(INDEX(DataR!$B$2:$K$522,$A124,$B$2)/INDEX(DataR!$B$2:$K$522,$A124,I$23))-1,0)</f>
        <v/>
      </c>
      <c r="J124">
        <f>IFERROR((INDEX(DataR!$B$2:$K$522,$A124+1,$B$2)/INDEX(DataR!$B$2:$K$522,$A124+1,J$23))/(INDEX(DataR!$B$2:$K$522,$A124,$B$2)/INDEX(DataR!$B$2:$K$522,$A124,J$23))-1,0)</f>
        <v/>
      </c>
      <c r="L124">
        <f>C$20*C$21*C124</f>
        <v/>
      </c>
      <c r="M124">
        <f>D$20*D$21*D124</f>
        <v/>
      </c>
      <c r="N124">
        <f>E$20*E$21*E124</f>
        <v/>
      </c>
      <c r="O124">
        <f>F$20*F$21*F124</f>
        <v/>
      </c>
      <c r="P124">
        <f>G$20*G$21*G124</f>
        <v/>
      </c>
      <c r="Q124">
        <f>H$20*H$21*H124</f>
        <v/>
      </c>
      <c r="R124">
        <f>I$20*I$21*I124</f>
        <v/>
      </c>
      <c r="S124">
        <f>J$20*J$21*J124</f>
        <v/>
      </c>
      <c r="U124">
        <f>SUMPRODUCT($C$20:$J$20,$C$21:$J$21,$C124:$J124)</f>
        <v/>
      </c>
      <c r="V124">
        <f>SUMPRODUCT($C$20:$J$20,$C$22:$J$22,$C124:$J124)</f>
        <v/>
      </c>
      <c r="AB124">
        <f>IFERROR((INDEX(DataS!$B$2:$K$260,$A124+1,$B$2)/INDEX(DataS!$B$2:$K$260,$A124+1,AB$23))/(INDEX(DataS!$B$2:$K$260,$A124,$B$2)/INDEX(DataS!$B$2:$K$260,$A124,AB$23))-1,0)</f>
        <v/>
      </c>
      <c r="AC124">
        <f>IFERROR((INDEX(DataS!$B$2:$K$260,$A124+1,$B$2)/INDEX(DataS!$B$2:$K$260,$A124+1,AC$23))/(INDEX(DataS!$B$2:$K$260,$A124,$B$2)/INDEX(DataS!$B$2:$K$260,$A124,AC$23))-1,0)</f>
        <v/>
      </c>
      <c r="AD124">
        <f>IFERROR((INDEX(DataS!$B$2:$K$260,$A124+1,$B$2)/INDEX(DataS!$B$2:$K$260,$A124+1,AD$23))/(INDEX(DataS!$B$2:$K$260,$A124,$B$2)/INDEX(DataS!$B$2:$K$260,$A124,AD$23))-1,0)</f>
        <v/>
      </c>
      <c r="AE124">
        <f>IFERROR((INDEX(DataS!$B$2:$K$260,$A124+1,$B$2)/INDEX(DataS!$B$2:$K$260,$A124+1,AE$23))/(INDEX(DataS!$B$2:$K$260,$A124,$B$2)/INDEX(DataS!$B$2:$K$260,$A124,AE$23))-1,0)</f>
        <v/>
      </c>
      <c r="AF124">
        <f>IFERROR((INDEX(DataS!$B$2:$K$260,$A124+1,$B$2)/INDEX(DataS!$B$2:$K$260,$A124+1,AF$23))/(INDEX(DataS!$B$2:$K$260,$A124,$B$2)/INDEX(DataS!$B$2:$K$260,$A124,AF$23))-1,0)</f>
        <v/>
      </c>
      <c r="AG124">
        <f>IFERROR((INDEX(DataS!$B$2:$K$260,$A124+1,$B$2)/INDEX(DataS!$B$2:$K$260,$A124+1,AG$23))/(INDEX(DataS!$B$2:$K$260,$A124,$B$2)/INDEX(DataS!$B$2:$K$260,$A124,AG$23))-1,0)</f>
        <v/>
      </c>
      <c r="AH124">
        <f>IFERROR((INDEX(DataS!$B$2:$K$260,$A124+1,$B$2)/INDEX(DataS!$B$2:$K$260,$A124+1,AH$23))/(INDEX(DataS!$B$2:$K$260,$A124,$B$2)/INDEX(DataS!$B$2:$K$260,$A124,AH$23))-1,0)</f>
        <v/>
      </c>
      <c r="AI124">
        <f>IFERROR((INDEX(DataS!$B$2:$K$260,$A124+1,$B$2)/INDEX(DataS!$B$2:$K$260,$A124+1,AI$23))/(INDEX(DataS!$B$2:$K$260,$A124,$B$2)/INDEX(DataS!$B$2:$K$260,$A124,AI$23))-1,0)</f>
        <v/>
      </c>
      <c r="AK124">
        <f>SUMPRODUCT($C$20:$J$20,$C$21:$J$21,$AB124:$AI124)</f>
        <v/>
      </c>
    </row>
    <row r="125">
      <c r="A125" t="n">
        <v>96</v>
      </c>
      <c r="C125">
        <f>IFERROR((INDEX(DataR!$B$2:$K$522,$A125+1,$B$2)/INDEX(DataR!$B$2:$K$522,$A125+1,C$23))/(INDEX(DataR!$B$2:$K$522,$A125,$B$2)/INDEX(DataR!$B$2:$K$522,$A125,C$23))-1,0)</f>
        <v/>
      </c>
      <c r="D125">
        <f>IFERROR((INDEX(DataR!$B$2:$K$522,$A125+1,$B$2)/INDEX(DataR!$B$2:$K$522,$A125+1,D$23))/(INDEX(DataR!$B$2:$K$522,$A125,$B$2)/INDEX(DataR!$B$2:$K$522,$A125,D$23))-1,0)</f>
        <v/>
      </c>
      <c r="E125">
        <f>IFERROR((INDEX(DataR!$B$2:$K$522,$A125+1,$B$2)/INDEX(DataR!$B$2:$K$522,$A125+1,E$23))/(INDEX(DataR!$B$2:$K$522,$A125,$B$2)/INDEX(DataR!$B$2:$K$522,$A125,E$23))-1,0)</f>
        <v/>
      </c>
      <c r="F125">
        <f>IFERROR((INDEX(DataR!$B$2:$K$522,$A125+1,$B$2)/INDEX(DataR!$B$2:$K$522,$A125+1,F$23))/(INDEX(DataR!$B$2:$K$522,$A125,$B$2)/INDEX(DataR!$B$2:$K$522,$A125,F$23))-1,0)</f>
        <v/>
      </c>
      <c r="G125">
        <f>IFERROR((INDEX(DataR!$B$2:$K$522,$A125+1,$B$2)/INDEX(DataR!$B$2:$K$522,$A125+1,G$23))/(INDEX(DataR!$B$2:$K$522,$A125,$B$2)/INDEX(DataR!$B$2:$K$522,$A125,G$23))-1,0)</f>
        <v/>
      </c>
      <c r="H125">
        <f>IFERROR((INDEX(DataR!$B$2:$K$522,$A125+1,$B$2)/INDEX(DataR!$B$2:$K$522,$A125+1,H$23))/(INDEX(DataR!$B$2:$K$522,$A125,$B$2)/INDEX(DataR!$B$2:$K$522,$A125,H$23))-1,0)</f>
        <v/>
      </c>
      <c r="I125">
        <f>IFERROR((INDEX(DataR!$B$2:$K$522,$A125+1,$B$2)/INDEX(DataR!$B$2:$K$522,$A125+1,I$23))/(INDEX(DataR!$B$2:$K$522,$A125,$B$2)/INDEX(DataR!$B$2:$K$522,$A125,I$23))-1,0)</f>
        <v/>
      </c>
      <c r="J125">
        <f>IFERROR((INDEX(DataR!$B$2:$K$522,$A125+1,$B$2)/INDEX(DataR!$B$2:$K$522,$A125+1,J$23))/(INDEX(DataR!$B$2:$K$522,$A125,$B$2)/INDEX(DataR!$B$2:$K$522,$A125,J$23))-1,0)</f>
        <v/>
      </c>
      <c r="L125">
        <f>C$20*C$21*C125</f>
        <v/>
      </c>
      <c r="M125">
        <f>D$20*D$21*D125</f>
        <v/>
      </c>
      <c r="N125">
        <f>E$20*E$21*E125</f>
        <v/>
      </c>
      <c r="O125">
        <f>F$20*F$21*F125</f>
        <v/>
      </c>
      <c r="P125">
        <f>G$20*G$21*G125</f>
        <v/>
      </c>
      <c r="Q125">
        <f>H$20*H$21*H125</f>
        <v/>
      </c>
      <c r="R125">
        <f>I$20*I$21*I125</f>
        <v/>
      </c>
      <c r="S125">
        <f>J$20*J$21*J125</f>
        <v/>
      </c>
      <c r="U125">
        <f>SUMPRODUCT($C$20:$J$20,$C$21:$J$21,$C125:$J125)</f>
        <v/>
      </c>
      <c r="V125">
        <f>SUMPRODUCT($C$20:$J$20,$C$22:$J$22,$C125:$J125)</f>
        <v/>
      </c>
      <c r="AB125">
        <f>IFERROR((INDEX(DataS!$B$2:$K$260,$A125+1,$B$2)/INDEX(DataS!$B$2:$K$260,$A125+1,AB$23))/(INDEX(DataS!$B$2:$K$260,$A125,$B$2)/INDEX(DataS!$B$2:$K$260,$A125,AB$23))-1,0)</f>
        <v/>
      </c>
      <c r="AC125">
        <f>IFERROR((INDEX(DataS!$B$2:$K$260,$A125+1,$B$2)/INDEX(DataS!$B$2:$K$260,$A125+1,AC$23))/(INDEX(DataS!$B$2:$K$260,$A125,$B$2)/INDEX(DataS!$B$2:$K$260,$A125,AC$23))-1,0)</f>
        <v/>
      </c>
      <c r="AD125">
        <f>IFERROR((INDEX(DataS!$B$2:$K$260,$A125+1,$B$2)/INDEX(DataS!$B$2:$K$260,$A125+1,AD$23))/(INDEX(DataS!$B$2:$K$260,$A125,$B$2)/INDEX(DataS!$B$2:$K$260,$A125,AD$23))-1,0)</f>
        <v/>
      </c>
      <c r="AE125">
        <f>IFERROR((INDEX(DataS!$B$2:$K$260,$A125+1,$B$2)/INDEX(DataS!$B$2:$K$260,$A125+1,AE$23))/(INDEX(DataS!$B$2:$K$260,$A125,$B$2)/INDEX(DataS!$B$2:$K$260,$A125,AE$23))-1,0)</f>
        <v/>
      </c>
      <c r="AF125">
        <f>IFERROR((INDEX(DataS!$B$2:$K$260,$A125+1,$B$2)/INDEX(DataS!$B$2:$K$260,$A125+1,AF$23))/(INDEX(DataS!$B$2:$K$260,$A125,$B$2)/INDEX(DataS!$B$2:$K$260,$A125,AF$23))-1,0)</f>
        <v/>
      </c>
      <c r="AG125">
        <f>IFERROR((INDEX(DataS!$B$2:$K$260,$A125+1,$B$2)/INDEX(DataS!$B$2:$K$260,$A125+1,AG$23))/(INDEX(DataS!$B$2:$K$260,$A125,$B$2)/INDEX(DataS!$B$2:$K$260,$A125,AG$23))-1,0)</f>
        <v/>
      </c>
      <c r="AH125">
        <f>IFERROR((INDEX(DataS!$B$2:$K$260,$A125+1,$B$2)/INDEX(DataS!$B$2:$K$260,$A125+1,AH$23))/(INDEX(DataS!$B$2:$K$260,$A125,$B$2)/INDEX(DataS!$B$2:$K$260,$A125,AH$23))-1,0)</f>
        <v/>
      </c>
      <c r="AI125">
        <f>IFERROR((INDEX(DataS!$B$2:$K$260,$A125+1,$B$2)/INDEX(DataS!$B$2:$K$260,$A125+1,AI$23))/(INDEX(DataS!$B$2:$K$260,$A125,$B$2)/INDEX(DataS!$B$2:$K$260,$A125,AI$23))-1,0)</f>
        <v/>
      </c>
      <c r="AK125">
        <f>SUMPRODUCT($C$20:$J$20,$C$21:$J$21,$AB125:$AI125)</f>
        <v/>
      </c>
    </row>
    <row r="126">
      <c r="A126" t="n">
        <v>97</v>
      </c>
      <c r="C126">
        <f>IFERROR((INDEX(DataR!$B$2:$K$522,$A126+1,$B$2)/INDEX(DataR!$B$2:$K$522,$A126+1,C$23))/(INDEX(DataR!$B$2:$K$522,$A126,$B$2)/INDEX(DataR!$B$2:$K$522,$A126,C$23))-1,0)</f>
        <v/>
      </c>
      <c r="D126">
        <f>IFERROR((INDEX(DataR!$B$2:$K$522,$A126+1,$B$2)/INDEX(DataR!$B$2:$K$522,$A126+1,D$23))/(INDEX(DataR!$B$2:$K$522,$A126,$B$2)/INDEX(DataR!$B$2:$K$522,$A126,D$23))-1,0)</f>
        <v/>
      </c>
      <c r="E126">
        <f>IFERROR((INDEX(DataR!$B$2:$K$522,$A126+1,$B$2)/INDEX(DataR!$B$2:$K$522,$A126+1,E$23))/(INDEX(DataR!$B$2:$K$522,$A126,$B$2)/INDEX(DataR!$B$2:$K$522,$A126,E$23))-1,0)</f>
        <v/>
      </c>
      <c r="F126">
        <f>IFERROR((INDEX(DataR!$B$2:$K$522,$A126+1,$B$2)/INDEX(DataR!$B$2:$K$522,$A126+1,F$23))/(INDEX(DataR!$B$2:$K$522,$A126,$B$2)/INDEX(DataR!$B$2:$K$522,$A126,F$23))-1,0)</f>
        <v/>
      </c>
      <c r="G126">
        <f>IFERROR((INDEX(DataR!$B$2:$K$522,$A126+1,$B$2)/INDEX(DataR!$B$2:$K$522,$A126+1,G$23))/(INDEX(DataR!$B$2:$K$522,$A126,$B$2)/INDEX(DataR!$B$2:$K$522,$A126,G$23))-1,0)</f>
        <v/>
      </c>
      <c r="H126">
        <f>IFERROR((INDEX(DataR!$B$2:$K$522,$A126+1,$B$2)/INDEX(DataR!$B$2:$K$522,$A126+1,H$23))/(INDEX(DataR!$B$2:$K$522,$A126,$B$2)/INDEX(DataR!$B$2:$K$522,$A126,H$23))-1,0)</f>
        <v/>
      </c>
      <c r="I126">
        <f>IFERROR((INDEX(DataR!$B$2:$K$522,$A126+1,$B$2)/INDEX(DataR!$B$2:$K$522,$A126+1,I$23))/(INDEX(DataR!$B$2:$K$522,$A126,$B$2)/INDEX(DataR!$B$2:$K$522,$A126,I$23))-1,0)</f>
        <v/>
      </c>
      <c r="J126">
        <f>IFERROR((INDEX(DataR!$B$2:$K$522,$A126+1,$B$2)/INDEX(DataR!$B$2:$K$522,$A126+1,J$23))/(INDEX(DataR!$B$2:$K$522,$A126,$B$2)/INDEX(DataR!$B$2:$K$522,$A126,J$23))-1,0)</f>
        <v/>
      </c>
      <c r="L126">
        <f>C$20*C$21*C126</f>
        <v/>
      </c>
      <c r="M126">
        <f>D$20*D$21*D126</f>
        <v/>
      </c>
      <c r="N126">
        <f>E$20*E$21*E126</f>
        <v/>
      </c>
      <c r="O126">
        <f>F$20*F$21*F126</f>
        <v/>
      </c>
      <c r="P126">
        <f>G$20*G$21*G126</f>
        <v/>
      </c>
      <c r="Q126">
        <f>H$20*H$21*H126</f>
        <v/>
      </c>
      <c r="R126">
        <f>I$20*I$21*I126</f>
        <v/>
      </c>
      <c r="S126">
        <f>J$20*J$21*J126</f>
        <v/>
      </c>
      <c r="U126">
        <f>SUMPRODUCT($C$20:$J$20,$C$21:$J$21,$C126:$J126)</f>
        <v/>
      </c>
      <c r="V126">
        <f>SUMPRODUCT($C$20:$J$20,$C$22:$J$22,$C126:$J126)</f>
        <v/>
      </c>
      <c r="AB126">
        <f>IFERROR((INDEX(DataS!$B$2:$K$260,$A126+1,$B$2)/INDEX(DataS!$B$2:$K$260,$A126+1,AB$23))/(INDEX(DataS!$B$2:$K$260,$A126,$B$2)/INDEX(DataS!$B$2:$K$260,$A126,AB$23))-1,0)</f>
        <v/>
      </c>
      <c r="AC126">
        <f>IFERROR((INDEX(DataS!$B$2:$K$260,$A126+1,$B$2)/INDEX(DataS!$B$2:$K$260,$A126+1,AC$23))/(INDEX(DataS!$B$2:$K$260,$A126,$B$2)/INDEX(DataS!$B$2:$K$260,$A126,AC$23))-1,0)</f>
        <v/>
      </c>
      <c r="AD126">
        <f>IFERROR((INDEX(DataS!$B$2:$K$260,$A126+1,$B$2)/INDEX(DataS!$B$2:$K$260,$A126+1,AD$23))/(INDEX(DataS!$B$2:$K$260,$A126,$B$2)/INDEX(DataS!$B$2:$K$260,$A126,AD$23))-1,0)</f>
        <v/>
      </c>
      <c r="AE126">
        <f>IFERROR((INDEX(DataS!$B$2:$K$260,$A126+1,$B$2)/INDEX(DataS!$B$2:$K$260,$A126+1,AE$23))/(INDEX(DataS!$B$2:$K$260,$A126,$B$2)/INDEX(DataS!$B$2:$K$260,$A126,AE$23))-1,0)</f>
        <v/>
      </c>
      <c r="AF126">
        <f>IFERROR((INDEX(DataS!$B$2:$K$260,$A126+1,$B$2)/INDEX(DataS!$B$2:$K$260,$A126+1,AF$23))/(INDEX(DataS!$B$2:$K$260,$A126,$B$2)/INDEX(DataS!$B$2:$K$260,$A126,AF$23))-1,0)</f>
        <v/>
      </c>
      <c r="AG126">
        <f>IFERROR((INDEX(DataS!$B$2:$K$260,$A126+1,$B$2)/INDEX(DataS!$B$2:$K$260,$A126+1,AG$23))/(INDEX(DataS!$B$2:$K$260,$A126,$B$2)/INDEX(DataS!$B$2:$K$260,$A126,AG$23))-1,0)</f>
        <v/>
      </c>
      <c r="AH126">
        <f>IFERROR((INDEX(DataS!$B$2:$K$260,$A126+1,$B$2)/INDEX(DataS!$B$2:$K$260,$A126+1,AH$23))/(INDEX(DataS!$B$2:$K$260,$A126,$B$2)/INDEX(DataS!$B$2:$K$260,$A126,AH$23))-1,0)</f>
        <v/>
      </c>
      <c r="AI126">
        <f>IFERROR((INDEX(DataS!$B$2:$K$260,$A126+1,$B$2)/INDEX(DataS!$B$2:$K$260,$A126+1,AI$23))/(INDEX(DataS!$B$2:$K$260,$A126,$B$2)/INDEX(DataS!$B$2:$K$260,$A126,AI$23))-1,0)</f>
        <v/>
      </c>
      <c r="AK126">
        <f>SUMPRODUCT($C$20:$J$20,$C$21:$J$21,$AB126:$AI126)</f>
        <v/>
      </c>
    </row>
    <row r="127">
      <c r="A127" t="n">
        <v>98</v>
      </c>
      <c r="C127">
        <f>IFERROR((INDEX(DataR!$B$2:$K$522,$A127+1,$B$2)/INDEX(DataR!$B$2:$K$522,$A127+1,C$23))/(INDEX(DataR!$B$2:$K$522,$A127,$B$2)/INDEX(DataR!$B$2:$K$522,$A127,C$23))-1,0)</f>
        <v/>
      </c>
      <c r="D127">
        <f>IFERROR((INDEX(DataR!$B$2:$K$522,$A127+1,$B$2)/INDEX(DataR!$B$2:$K$522,$A127+1,D$23))/(INDEX(DataR!$B$2:$K$522,$A127,$B$2)/INDEX(DataR!$B$2:$K$522,$A127,D$23))-1,0)</f>
        <v/>
      </c>
      <c r="E127">
        <f>IFERROR((INDEX(DataR!$B$2:$K$522,$A127+1,$B$2)/INDEX(DataR!$B$2:$K$522,$A127+1,E$23))/(INDEX(DataR!$B$2:$K$522,$A127,$B$2)/INDEX(DataR!$B$2:$K$522,$A127,E$23))-1,0)</f>
        <v/>
      </c>
      <c r="F127">
        <f>IFERROR((INDEX(DataR!$B$2:$K$522,$A127+1,$B$2)/INDEX(DataR!$B$2:$K$522,$A127+1,F$23))/(INDEX(DataR!$B$2:$K$522,$A127,$B$2)/INDEX(DataR!$B$2:$K$522,$A127,F$23))-1,0)</f>
        <v/>
      </c>
      <c r="G127">
        <f>IFERROR((INDEX(DataR!$B$2:$K$522,$A127+1,$B$2)/INDEX(DataR!$B$2:$K$522,$A127+1,G$23))/(INDEX(DataR!$B$2:$K$522,$A127,$B$2)/INDEX(DataR!$B$2:$K$522,$A127,G$23))-1,0)</f>
        <v/>
      </c>
      <c r="H127">
        <f>IFERROR((INDEX(DataR!$B$2:$K$522,$A127+1,$B$2)/INDEX(DataR!$B$2:$K$522,$A127+1,H$23))/(INDEX(DataR!$B$2:$K$522,$A127,$B$2)/INDEX(DataR!$B$2:$K$522,$A127,H$23))-1,0)</f>
        <v/>
      </c>
      <c r="I127">
        <f>IFERROR((INDEX(DataR!$B$2:$K$522,$A127+1,$B$2)/INDEX(DataR!$B$2:$K$522,$A127+1,I$23))/(INDEX(DataR!$B$2:$K$522,$A127,$B$2)/INDEX(DataR!$B$2:$K$522,$A127,I$23))-1,0)</f>
        <v/>
      </c>
      <c r="J127">
        <f>IFERROR((INDEX(DataR!$B$2:$K$522,$A127+1,$B$2)/INDEX(DataR!$B$2:$K$522,$A127+1,J$23))/(INDEX(DataR!$B$2:$K$522,$A127,$B$2)/INDEX(DataR!$B$2:$K$522,$A127,J$23))-1,0)</f>
        <v/>
      </c>
      <c r="L127">
        <f>C$20*C$21*C127</f>
        <v/>
      </c>
      <c r="M127">
        <f>D$20*D$21*D127</f>
        <v/>
      </c>
      <c r="N127">
        <f>E$20*E$21*E127</f>
        <v/>
      </c>
      <c r="O127">
        <f>F$20*F$21*F127</f>
        <v/>
      </c>
      <c r="P127">
        <f>G$20*G$21*G127</f>
        <v/>
      </c>
      <c r="Q127">
        <f>H$20*H$21*H127</f>
        <v/>
      </c>
      <c r="R127">
        <f>I$20*I$21*I127</f>
        <v/>
      </c>
      <c r="S127">
        <f>J$20*J$21*J127</f>
        <v/>
      </c>
      <c r="U127">
        <f>SUMPRODUCT($C$20:$J$20,$C$21:$J$21,$C127:$J127)</f>
        <v/>
      </c>
      <c r="V127">
        <f>SUMPRODUCT($C$20:$J$20,$C$22:$J$22,$C127:$J127)</f>
        <v/>
      </c>
      <c r="AB127">
        <f>IFERROR((INDEX(DataS!$B$2:$K$260,$A127+1,$B$2)/INDEX(DataS!$B$2:$K$260,$A127+1,AB$23))/(INDEX(DataS!$B$2:$K$260,$A127,$B$2)/INDEX(DataS!$B$2:$K$260,$A127,AB$23))-1,0)</f>
        <v/>
      </c>
      <c r="AC127">
        <f>IFERROR((INDEX(DataS!$B$2:$K$260,$A127+1,$B$2)/INDEX(DataS!$B$2:$K$260,$A127+1,AC$23))/(INDEX(DataS!$B$2:$K$260,$A127,$B$2)/INDEX(DataS!$B$2:$K$260,$A127,AC$23))-1,0)</f>
        <v/>
      </c>
      <c r="AD127">
        <f>IFERROR((INDEX(DataS!$B$2:$K$260,$A127+1,$B$2)/INDEX(DataS!$B$2:$K$260,$A127+1,AD$23))/(INDEX(DataS!$B$2:$K$260,$A127,$B$2)/INDEX(DataS!$B$2:$K$260,$A127,AD$23))-1,0)</f>
        <v/>
      </c>
      <c r="AE127">
        <f>IFERROR((INDEX(DataS!$B$2:$K$260,$A127+1,$B$2)/INDEX(DataS!$B$2:$K$260,$A127+1,AE$23))/(INDEX(DataS!$B$2:$K$260,$A127,$B$2)/INDEX(DataS!$B$2:$K$260,$A127,AE$23))-1,0)</f>
        <v/>
      </c>
      <c r="AF127">
        <f>IFERROR((INDEX(DataS!$B$2:$K$260,$A127+1,$B$2)/INDEX(DataS!$B$2:$K$260,$A127+1,AF$23))/(INDEX(DataS!$B$2:$K$260,$A127,$B$2)/INDEX(DataS!$B$2:$K$260,$A127,AF$23))-1,0)</f>
        <v/>
      </c>
      <c r="AG127">
        <f>IFERROR((INDEX(DataS!$B$2:$K$260,$A127+1,$B$2)/INDEX(DataS!$B$2:$K$260,$A127+1,AG$23))/(INDEX(DataS!$B$2:$K$260,$A127,$B$2)/INDEX(DataS!$B$2:$K$260,$A127,AG$23))-1,0)</f>
        <v/>
      </c>
      <c r="AH127">
        <f>IFERROR((INDEX(DataS!$B$2:$K$260,$A127+1,$B$2)/INDEX(DataS!$B$2:$K$260,$A127+1,AH$23))/(INDEX(DataS!$B$2:$K$260,$A127,$B$2)/INDEX(DataS!$B$2:$K$260,$A127,AH$23))-1,0)</f>
        <v/>
      </c>
      <c r="AI127">
        <f>IFERROR((INDEX(DataS!$B$2:$K$260,$A127+1,$B$2)/INDEX(DataS!$B$2:$K$260,$A127+1,AI$23))/(INDEX(DataS!$B$2:$K$260,$A127,$B$2)/INDEX(DataS!$B$2:$K$260,$A127,AI$23))-1,0)</f>
        <v/>
      </c>
      <c r="AK127">
        <f>SUMPRODUCT($C$20:$J$20,$C$21:$J$21,$AB127:$AI127)</f>
        <v/>
      </c>
    </row>
    <row r="128">
      <c r="A128" t="n">
        <v>99</v>
      </c>
      <c r="C128">
        <f>IFERROR((INDEX(DataR!$B$2:$K$522,$A128+1,$B$2)/INDEX(DataR!$B$2:$K$522,$A128+1,C$23))/(INDEX(DataR!$B$2:$K$522,$A128,$B$2)/INDEX(DataR!$B$2:$K$522,$A128,C$23))-1,0)</f>
        <v/>
      </c>
      <c r="D128">
        <f>IFERROR((INDEX(DataR!$B$2:$K$522,$A128+1,$B$2)/INDEX(DataR!$B$2:$K$522,$A128+1,D$23))/(INDEX(DataR!$B$2:$K$522,$A128,$B$2)/INDEX(DataR!$B$2:$K$522,$A128,D$23))-1,0)</f>
        <v/>
      </c>
      <c r="E128">
        <f>IFERROR((INDEX(DataR!$B$2:$K$522,$A128+1,$B$2)/INDEX(DataR!$B$2:$K$522,$A128+1,E$23))/(INDEX(DataR!$B$2:$K$522,$A128,$B$2)/INDEX(DataR!$B$2:$K$522,$A128,E$23))-1,0)</f>
        <v/>
      </c>
      <c r="F128">
        <f>IFERROR((INDEX(DataR!$B$2:$K$522,$A128+1,$B$2)/INDEX(DataR!$B$2:$K$522,$A128+1,F$23))/(INDEX(DataR!$B$2:$K$522,$A128,$B$2)/INDEX(DataR!$B$2:$K$522,$A128,F$23))-1,0)</f>
        <v/>
      </c>
      <c r="G128">
        <f>IFERROR((INDEX(DataR!$B$2:$K$522,$A128+1,$B$2)/INDEX(DataR!$B$2:$K$522,$A128+1,G$23))/(INDEX(DataR!$B$2:$K$522,$A128,$B$2)/INDEX(DataR!$B$2:$K$522,$A128,G$23))-1,0)</f>
        <v/>
      </c>
      <c r="H128">
        <f>IFERROR((INDEX(DataR!$B$2:$K$522,$A128+1,$B$2)/INDEX(DataR!$B$2:$K$522,$A128+1,H$23))/(INDEX(DataR!$B$2:$K$522,$A128,$B$2)/INDEX(DataR!$B$2:$K$522,$A128,H$23))-1,0)</f>
        <v/>
      </c>
      <c r="I128">
        <f>IFERROR((INDEX(DataR!$B$2:$K$522,$A128+1,$B$2)/INDEX(DataR!$B$2:$K$522,$A128+1,I$23))/(INDEX(DataR!$B$2:$K$522,$A128,$B$2)/INDEX(DataR!$B$2:$K$522,$A128,I$23))-1,0)</f>
        <v/>
      </c>
      <c r="J128">
        <f>IFERROR((INDEX(DataR!$B$2:$K$522,$A128+1,$B$2)/INDEX(DataR!$B$2:$K$522,$A128+1,J$23))/(INDEX(DataR!$B$2:$K$522,$A128,$B$2)/INDEX(DataR!$B$2:$K$522,$A128,J$23))-1,0)</f>
        <v/>
      </c>
      <c r="L128">
        <f>C$20*C$21*C128</f>
        <v/>
      </c>
      <c r="M128">
        <f>D$20*D$21*D128</f>
        <v/>
      </c>
      <c r="N128">
        <f>E$20*E$21*E128</f>
        <v/>
      </c>
      <c r="O128">
        <f>F$20*F$21*F128</f>
        <v/>
      </c>
      <c r="P128">
        <f>G$20*G$21*G128</f>
        <v/>
      </c>
      <c r="Q128">
        <f>H$20*H$21*H128</f>
        <v/>
      </c>
      <c r="R128">
        <f>I$20*I$21*I128</f>
        <v/>
      </c>
      <c r="S128">
        <f>J$20*J$21*J128</f>
        <v/>
      </c>
      <c r="U128">
        <f>SUMPRODUCT($C$20:$J$20,$C$21:$J$21,$C128:$J128)</f>
        <v/>
      </c>
      <c r="V128">
        <f>SUMPRODUCT($C$20:$J$20,$C$22:$J$22,$C128:$J128)</f>
        <v/>
      </c>
      <c r="AB128">
        <f>IFERROR((INDEX(DataS!$B$2:$K$260,$A128+1,$B$2)/INDEX(DataS!$B$2:$K$260,$A128+1,AB$23))/(INDEX(DataS!$B$2:$K$260,$A128,$B$2)/INDEX(DataS!$B$2:$K$260,$A128,AB$23))-1,0)</f>
        <v/>
      </c>
      <c r="AC128">
        <f>IFERROR((INDEX(DataS!$B$2:$K$260,$A128+1,$B$2)/INDEX(DataS!$B$2:$K$260,$A128+1,AC$23))/(INDEX(DataS!$B$2:$K$260,$A128,$B$2)/INDEX(DataS!$B$2:$K$260,$A128,AC$23))-1,0)</f>
        <v/>
      </c>
      <c r="AD128">
        <f>IFERROR((INDEX(DataS!$B$2:$K$260,$A128+1,$B$2)/INDEX(DataS!$B$2:$K$260,$A128+1,AD$23))/(INDEX(DataS!$B$2:$K$260,$A128,$B$2)/INDEX(DataS!$B$2:$K$260,$A128,AD$23))-1,0)</f>
        <v/>
      </c>
      <c r="AE128">
        <f>IFERROR((INDEX(DataS!$B$2:$K$260,$A128+1,$B$2)/INDEX(DataS!$B$2:$K$260,$A128+1,AE$23))/(INDEX(DataS!$B$2:$K$260,$A128,$B$2)/INDEX(DataS!$B$2:$K$260,$A128,AE$23))-1,0)</f>
        <v/>
      </c>
      <c r="AF128">
        <f>IFERROR((INDEX(DataS!$B$2:$K$260,$A128+1,$B$2)/INDEX(DataS!$B$2:$K$260,$A128+1,AF$23))/(INDEX(DataS!$B$2:$K$260,$A128,$B$2)/INDEX(DataS!$B$2:$K$260,$A128,AF$23))-1,0)</f>
        <v/>
      </c>
      <c r="AG128">
        <f>IFERROR((INDEX(DataS!$B$2:$K$260,$A128+1,$B$2)/INDEX(DataS!$B$2:$K$260,$A128+1,AG$23))/(INDEX(DataS!$B$2:$K$260,$A128,$B$2)/INDEX(DataS!$B$2:$K$260,$A128,AG$23))-1,0)</f>
        <v/>
      </c>
      <c r="AH128">
        <f>IFERROR((INDEX(DataS!$B$2:$K$260,$A128+1,$B$2)/INDEX(DataS!$B$2:$K$260,$A128+1,AH$23))/(INDEX(DataS!$B$2:$K$260,$A128,$B$2)/INDEX(DataS!$B$2:$K$260,$A128,AH$23))-1,0)</f>
        <v/>
      </c>
      <c r="AI128">
        <f>IFERROR((INDEX(DataS!$B$2:$K$260,$A128+1,$B$2)/INDEX(DataS!$B$2:$K$260,$A128+1,AI$23))/(INDEX(DataS!$B$2:$K$260,$A128,$B$2)/INDEX(DataS!$B$2:$K$260,$A128,AI$23))-1,0)</f>
        <v/>
      </c>
      <c r="AK128">
        <f>SUMPRODUCT($C$20:$J$20,$C$21:$J$21,$AB128:$AI128)</f>
        <v/>
      </c>
    </row>
    <row r="129">
      <c r="A129" t="n">
        <v>100</v>
      </c>
      <c r="C129">
        <f>IFERROR((INDEX(DataR!$B$2:$K$522,$A129+1,$B$2)/INDEX(DataR!$B$2:$K$522,$A129+1,C$23))/(INDEX(DataR!$B$2:$K$522,$A129,$B$2)/INDEX(DataR!$B$2:$K$522,$A129,C$23))-1,0)</f>
        <v/>
      </c>
      <c r="D129">
        <f>IFERROR((INDEX(DataR!$B$2:$K$522,$A129+1,$B$2)/INDEX(DataR!$B$2:$K$522,$A129+1,D$23))/(INDEX(DataR!$B$2:$K$522,$A129,$B$2)/INDEX(DataR!$B$2:$K$522,$A129,D$23))-1,0)</f>
        <v/>
      </c>
      <c r="E129">
        <f>IFERROR((INDEX(DataR!$B$2:$K$522,$A129+1,$B$2)/INDEX(DataR!$B$2:$K$522,$A129+1,E$23))/(INDEX(DataR!$B$2:$K$522,$A129,$B$2)/INDEX(DataR!$B$2:$K$522,$A129,E$23))-1,0)</f>
        <v/>
      </c>
      <c r="F129">
        <f>IFERROR((INDEX(DataR!$B$2:$K$522,$A129+1,$B$2)/INDEX(DataR!$B$2:$K$522,$A129+1,F$23))/(INDEX(DataR!$B$2:$K$522,$A129,$B$2)/INDEX(DataR!$B$2:$K$522,$A129,F$23))-1,0)</f>
        <v/>
      </c>
      <c r="G129">
        <f>IFERROR((INDEX(DataR!$B$2:$K$522,$A129+1,$B$2)/INDEX(DataR!$B$2:$K$522,$A129+1,G$23))/(INDEX(DataR!$B$2:$K$522,$A129,$B$2)/INDEX(DataR!$B$2:$K$522,$A129,G$23))-1,0)</f>
        <v/>
      </c>
      <c r="H129">
        <f>IFERROR((INDEX(DataR!$B$2:$K$522,$A129+1,$B$2)/INDEX(DataR!$B$2:$K$522,$A129+1,H$23))/(INDEX(DataR!$B$2:$K$522,$A129,$B$2)/INDEX(DataR!$B$2:$K$522,$A129,H$23))-1,0)</f>
        <v/>
      </c>
      <c r="I129">
        <f>IFERROR((INDEX(DataR!$B$2:$K$522,$A129+1,$B$2)/INDEX(DataR!$B$2:$K$522,$A129+1,I$23))/(INDEX(DataR!$B$2:$K$522,$A129,$B$2)/INDEX(DataR!$B$2:$K$522,$A129,I$23))-1,0)</f>
        <v/>
      </c>
      <c r="J129">
        <f>IFERROR((INDEX(DataR!$B$2:$K$522,$A129+1,$B$2)/INDEX(DataR!$B$2:$K$522,$A129+1,J$23))/(INDEX(DataR!$B$2:$K$522,$A129,$B$2)/INDEX(DataR!$B$2:$K$522,$A129,J$23))-1,0)</f>
        <v/>
      </c>
      <c r="L129">
        <f>C$20*C$21*C129</f>
        <v/>
      </c>
      <c r="M129">
        <f>D$20*D$21*D129</f>
        <v/>
      </c>
      <c r="N129">
        <f>E$20*E$21*E129</f>
        <v/>
      </c>
      <c r="O129">
        <f>F$20*F$21*F129</f>
        <v/>
      </c>
      <c r="P129">
        <f>G$20*G$21*G129</f>
        <v/>
      </c>
      <c r="Q129">
        <f>H$20*H$21*H129</f>
        <v/>
      </c>
      <c r="R129">
        <f>I$20*I$21*I129</f>
        <v/>
      </c>
      <c r="S129">
        <f>J$20*J$21*J129</f>
        <v/>
      </c>
      <c r="U129">
        <f>SUMPRODUCT($C$20:$J$20,$C$21:$J$21,$C129:$J129)</f>
        <v/>
      </c>
      <c r="V129">
        <f>SUMPRODUCT($C$20:$J$20,$C$22:$J$22,$C129:$J129)</f>
        <v/>
      </c>
      <c r="AB129">
        <f>IFERROR((INDEX(DataS!$B$2:$K$260,$A129+1,$B$2)/INDEX(DataS!$B$2:$K$260,$A129+1,AB$23))/(INDEX(DataS!$B$2:$K$260,$A129,$B$2)/INDEX(DataS!$B$2:$K$260,$A129,AB$23))-1,0)</f>
        <v/>
      </c>
      <c r="AC129">
        <f>IFERROR((INDEX(DataS!$B$2:$K$260,$A129+1,$B$2)/INDEX(DataS!$B$2:$K$260,$A129+1,AC$23))/(INDEX(DataS!$B$2:$K$260,$A129,$B$2)/INDEX(DataS!$B$2:$K$260,$A129,AC$23))-1,0)</f>
        <v/>
      </c>
      <c r="AD129">
        <f>IFERROR((INDEX(DataS!$B$2:$K$260,$A129+1,$B$2)/INDEX(DataS!$B$2:$K$260,$A129+1,AD$23))/(INDEX(DataS!$B$2:$K$260,$A129,$B$2)/INDEX(DataS!$B$2:$K$260,$A129,AD$23))-1,0)</f>
        <v/>
      </c>
      <c r="AE129">
        <f>IFERROR((INDEX(DataS!$B$2:$K$260,$A129+1,$B$2)/INDEX(DataS!$B$2:$K$260,$A129+1,AE$23))/(INDEX(DataS!$B$2:$K$260,$A129,$B$2)/INDEX(DataS!$B$2:$K$260,$A129,AE$23))-1,0)</f>
        <v/>
      </c>
      <c r="AF129">
        <f>IFERROR((INDEX(DataS!$B$2:$K$260,$A129+1,$B$2)/INDEX(DataS!$B$2:$K$260,$A129+1,AF$23))/(INDEX(DataS!$B$2:$K$260,$A129,$B$2)/INDEX(DataS!$B$2:$K$260,$A129,AF$23))-1,0)</f>
        <v/>
      </c>
      <c r="AG129">
        <f>IFERROR((INDEX(DataS!$B$2:$K$260,$A129+1,$B$2)/INDEX(DataS!$B$2:$K$260,$A129+1,AG$23))/(INDEX(DataS!$B$2:$K$260,$A129,$B$2)/INDEX(DataS!$B$2:$K$260,$A129,AG$23))-1,0)</f>
        <v/>
      </c>
      <c r="AH129">
        <f>IFERROR((INDEX(DataS!$B$2:$K$260,$A129+1,$B$2)/INDEX(DataS!$B$2:$K$260,$A129+1,AH$23))/(INDEX(DataS!$B$2:$K$260,$A129,$B$2)/INDEX(DataS!$B$2:$K$260,$A129,AH$23))-1,0)</f>
        <v/>
      </c>
      <c r="AI129">
        <f>IFERROR((INDEX(DataS!$B$2:$K$260,$A129+1,$B$2)/INDEX(DataS!$B$2:$K$260,$A129+1,AI$23))/(INDEX(DataS!$B$2:$K$260,$A129,$B$2)/INDEX(DataS!$B$2:$K$260,$A129,AI$23))-1,0)</f>
        <v/>
      </c>
      <c r="AK129">
        <f>SUMPRODUCT($C$20:$J$20,$C$21:$J$21,$AB129:$AI129)</f>
        <v/>
      </c>
    </row>
    <row r="130">
      <c r="A130" t="n">
        <v>101</v>
      </c>
      <c r="C130">
        <f>IFERROR((INDEX(DataR!$B$2:$K$522,$A130+1,$B$2)/INDEX(DataR!$B$2:$K$522,$A130+1,C$23))/(INDEX(DataR!$B$2:$K$522,$A130,$B$2)/INDEX(DataR!$B$2:$K$522,$A130,C$23))-1,0)</f>
        <v/>
      </c>
      <c r="D130">
        <f>IFERROR((INDEX(DataR!$B$2:$K$522,$A130+1,$B$2)/INDEX(DataR!$B$2:$K$522,$A130+1,D$23))/(INDEX(DataR!$B$2:$K$522,$A130,$B$2)/INDEX(DataR!$B$2:$K$522,$A130,D$23))-1,0)</f>
        <v/>
      </c>
      <c r="E130">
        <f>IFERROR((INDEX(DataR!$B$2:$K$522,$A130+1,$B$2)/INDEX(DataR!$B$2:$K$522,$A130+1,E$23))/(INDEX(DataR!$B$2:$K$522,$A130,$B$2)/INDEX(DataR!$B$2:$K$522,$A130,E$23))-1,0)</f>
        <v/>
      </c>
      <c r="F130">
        <f>IFERROR((INDEX(DataR!$B$2:$K$522,$A130+1,$B$2)/INDEX(DataR!$B$2:$K$522,$A130+1,F$23))/(INDEX(DataR!$B$2:$K$522,$A130,$B$2)/INDEX(DataR!$B$2:$K$522,$A130,F$23))-1,0)</f>
        <v/>
      </c>
      <c r="G130">
        <f>IFERROR((INDEX(DataR!$B$2:$K$522,$A130+1,$B$2)/INDEX(DataR!$B$2:$K$522,$A130+1,G$23))/(INDEX(DataR!$B$2:$K$522,$A130,$B$2)/INDEX(DataR!$B$2:$K$522,$A130,G$23))-1,0)</f>
        <v/>
      </c>
      <c r="H130">
        <f>IFERROR((INDEX(DataR!$B$2:$K$522,$A130+1,$B$2)/INDEX(DataR!$B$2:$K$522,$A130+1,H$23))/(INDEX(DataR!$B$2:$K$522,$A130,$B$2)/INDEX(DataR!$B$2:$K$522,$A130,H$23))-1,0)</f>
        <v/>
      </c>
      <c r="I130">
        <f>IFERROR((INDEX(DataR!$B$2:$K$522,$A130+1,$B$2)/INDEX(DataR!$B$2:$K$522,$A130+1,I$23))/(INDEX(DataR!$B$2:$K$522,$A130,$B$2)/INDEX(DataR!$B$2:$K$522,$A130,I$23))-1,0)</f>
        <v/>
      </c>
      <c r="J130">
        <f>IFERROR((INDEX(DataR!$B$2:$K$522,$A130+1,$B$2)/INDEX(DataR!$B$2:$K$522,$A130+1,J$23))/(INDEX(DataR!$B$2:$K$522,$A130,$B$2)/INDEX(DataR!$B$2:$K$522,$A130,J$23))-1,0)</f>
        <v/>
      </c>
      <c r="L130">
        <f>C$20*C$21*C130</f>
        <v/>
      </c>
      <c r="M130">
        <f>D$20*D$21*D130</f>
        <v/>
      </c>
      <c r="N130">
        <f>E$20*E$21*E130</f>
        <v/>
      </c>
      <c r="O130">
        <f>F$20*F$21*F130</f>
        <v/>
      </c>
      <c r="P130">
        <f>G$20*G$21*G130</f>
        <v/>
      </c>
      <c r="Q130">
        <f>H$20*H$21*H130</f>
        <v/>
      </c>
      <c r="R130">
        <f>I$20*I$21*I130</f>
        <v/>
      </c>
      <c r="S130">
        <f>J$20*J$21*J130</f>
        <v/>
      </c>
      <c r="U130">
        <f>SUMPRODUCT($C$20:$J$20,$C$21:$J$21,$C130:$J130)</f>
        <v/>
      </c>
      <c r="V130">
        <f>SUMPRODUCT($C$20:$J$20,$C$22:$J$22,$C130:$J130)</f>
        <v/>
      </c>
      <c r="AB130">
        <f>IFERROR((INDEX(DataS!$B$2:$K$260,$A130+1,$B$2)/INDEX(DataS!$B$2:$K$260,$A130+1,AB$23))/(INDEX(DataS!$B$2:$K$260,$A130,$B$2)/INDEX(DataS!$B$2:$K$260,$A130,AB$23))-1,0)</f>
        <v/>
      </c>
      <c r="AC130">
        <f>IFERROR((INDEX(DataS!$B$2:$K$260,$A130+1,$B$2)/INDEX(DataS!$B$2:$K$260,$A130+1,AC$23))/(INDEX(DataS!$B$2:$K$260,$A130,$B$2)/INDEX(DataS!$B$2:$K$260,$A130,AC$23))-1,0)</f>
        <v/>
      </c>
      <c r="AD130">
        <f>IFERROR((INDEX(DataS!$B$2:$K$260,$A130+1,$B$2)/INDEX(DataS!$B$2:$K$260,$A130+1,AD$23))/(INDEX(DataS!$B$2:$K$260,$A130,$B$2)/INDEX(DataS!$B$2:$K$260,$A130,AD$23))-1,0)</f>
        <v/>
      </c>
      <c r="AE130">
        <f>IFERROR((INDEX(DataS!$B$2:$K$260,$A130+1,$B$2)/INDEX(DataS!$B$2:$K$260,$A130+1,AE$23))/(INDEX(DataS!$B$2:$K$260,$A130,$B$2)/INDEX(DataS!$B$2:$K$260,$A130,AE$23))-1,0)</f>
        <v/>
      </c>
      <c r="AF130">
        <f>IFERROR((INDEX(DataS!$B$2:$K$260,$A130+1,$B$2)/INDEX(DataS!$B$2:$K$260,$A130+1,AF$23))/(INDEX(DataS!$B$2:$K$260,$A130,$B$2)/INDEX(DataS!$B$2:$K$260,$A130,AF$23))-1,0)</f>
        <v/>
      </c>
      <c r="AG130">
        <f>IFERROR((INDEX(DataS!$B$2:$K$260,$A130+1,$B$2)/INDEX(DataS!$B$2:$K$260,$A130+1,AG$23))/(INDEX(DataS!$B$2:$K$260,$A130,$B$2)/INDEX(DataS!$B$2:$K$260,$A130,AG$23))-1,0)</f>
        <v/>
      </c>
      <c r="AH130">
        <f>IFERROR((INDEX(DataS!$B$2:$K$260,$A130+1,$B$2)/INDEX(DataS!$B$2:$K$260,$A130+1,AH$23))/(INDEX(DataS!$B$2:$K$260,$A130,$B$2)/INDEX(DataS!$B$2:$K$260,$A130,AH$23))-1,0)</f>
        <v/>
      </c>
      <c r="AI130">
        <f>IFERROR((INDEX(DataS!$B$2:$K$260,$A130+1,$B$2)/INDEX(DataS!$B$2:$K$260,$A130+1,AI$23))/(INDEX(DataS!$B$2:$K$260,$A130,$B$2)/INDEX(DataS!$B$2:$K$260,$A130,AI$23))-1,0)</f>
        <v/>
      </c>
      <c r="AK130">
        <f>SUMPRODUCT($C$20:$J$20,$C$21:$J$21,$AB130:$AI130)</f>
        <v/>
      </c>
    </row>
    <row r="131">
      <c r="A131" t="n">
        <v>102</v>
      </c>
      <c r="C131">
        <f>IFERROR((INDEX(DataR!$B$2:$K$522,$A131+1,$B$2)/INDEX(DataR!$B$2:$K$522,$A131+1,C$23))/(INDEX(DataR!$B$2:$K$522,$A131,$B$2)/INDEX(DataR!$B$2:$K$522,$A131,C$23))-1,0)</f>
        <v/>
      </c>
      <c r="D131">
        <f>IFERROR((INDEX(DataR!$B$2:$K$522,$A131+1,$B$2)/INDEX(DataR!$B$2:$K$522,$A131+1,D$23))/(INDEX(DataR!$B$2:$K$522,$A131,$B$2)/INDEX(DataR!$B$2:$K$522,$A131,D$23))-1,0)</f>
        <v/>
      </c>
      <c r="E131">
        <f>IFERROR((INDEX(DataR!$B$2:$K$522,$A131+1,$B$2)/INDEX(DataR!$B$2:$K$522,$A131+1,E$23))/(INDEX(DataR!$B$2:$K$522,$A131,$B$2)/INDEX(DataR!$B$2:$K$522,$A131,E$23))-1,0)</f>
        <v/>
      </c>
      <c r="F131">
        <f>IFERROR((INDEX(DataR!$B$2:$K$522,$A131+1,$B$2)/INDEX(DataR!$B$2:$K$522,$A131+1,F$23))/(INDEX(DataR!$B$2:$K$522,$A131,$B$2)/INDEX(DataR!$B$2:$K$522,$A131,F$23))-1,0)</f>
        <v/>
      </c>
      <c r="G131">
        <f>IFERROR((INDEX(DataR!$B$2:$K$522,$A131+1,$B$2)/INDEX(DataR!$B$2:$K$522,$A131+1,G$23))/(INDEX(DataR!$B$2:$K$522,$A131,$B$2)/INDEX(DataR!$B$2:$K$522,$A131,G$23))-1,0)</f>
        <v/>
      </c>
      <c r="H131">
        <f>IFERROR((INDEX(DataR!$B$2:$K$522,$A131+1,$B$2)/INDEX(DataR!$B$2:$K$522,$A131+1,H$23))/(INDEX(DataR!$B$2:$K$522,$A131,$B$2)/INDEX(DataR!$B$2:$K$522,$A131,H$23))-1,0)</f>
        <v/>
      </c>
      <c r="I131">
        <f>IFERROR((INDEX(DataR!$B$2:$K$522,$A131+1,$B$2)/INDEX(DataR!$B$2:$K$522,$A131+1,I$23))/(INDEX(DataR!$B$2:$K$522,$A131,$B$2)/INDEX(DataR!$B$2:$K$522,$A131,I$23))-1,0)</f>
        <v/>
      </c>
      <c r="J131">
        <f>IFERROR((INDEX(DataR!$B$2:$K$522,$A131+1,$B$2)/INDEX(DataR!$B$2:$K$522,$A131+1,J$23))/(INDEX(DataR!$B$2:$K$522,$A131,$B$2)/INDEX(DataR!$B$2:$K$522,$A131,J$23))-1,0)</f>
        <v/>
      </c>
      <c r="L131">
        <f>C$20*C$21*C131</f>
        <v/>
      </c>
      <c r="M131">
        <f>D$20*D$21*D131</f>
        <v/>
      </c>
      <c r="N131">
        <f>E$20*E$21*E131</f>
        <v/>
      </c>
      <c r="O131">
        <f>F$20*F$21*F131</f>
        <v/>
      </c>
      <c r="P131">
        <f>G$20*G$21*G131</f>
        <v/>
      </c>
      <c r="Q131">
        <f>H$20*H$21*H131</f>
        <v/>
      </c>
      <c r="R131">
        <f>I$20*I$21*I131</f>
        <v/>
      </c>
      <c r="S131">
        <f>J$20*J$21*J131</f>
        <v/>
      </c>
      <c r="U131">
        <f>SUMPRODUCT($C$20:$J$20,$C$21:$J$21,$C131:$J131)</f>
        <v/>
      </c>
      <c r="V131">
        <f>SUMPRODUCT($C$20:$J$20,$C$22:$J$22,$C131:$J131)</f>
        <v/>
      </c>
      <c r="AB131">
        <f>IFERROR((INDEX(DataS!$B$2:$K$260,$A131+1,$B$2)/INDEX(DataS!$B$2:$K$260,$A131+1,AB$23))/(INDEX(DataS!$B$2:$K$260,$A131,$B$2)/INDEX(DataS!$B$2:$K$260,$A131,AB$23))-1,0)</f>
        <v/>
      </c>
      <c r="AC131">
        <f>IFERROR((INDEX(DataS!$B$2:$K$260,$A131+1,$B$2)/INDEX(DataS!$B$2:$K$260,$A131+1,AC$23))/(INDEX(DataS!$B$2:$K$260,$A131,$B$2)/INDEX(DataS!$B$2:$K$260,$A131,AC$23))-1,0)</f>
        <v/>
      </c>
      <c r="AD131">
        <f>IFERROR((INDEX(DataS!$B$2:$K$260,$A131+1,$B$2)/INDEX(DataS!$B$2:$K$260,$A131+1,AD$23))/(INDEX(DataS!$B$2:$K$260,$A131,$B$2)/INDEX(DataS!$B$2:$K$260,$A131,AD$23))-1,0)</f>
        <v/>
      </c>
      <c r="AE131">
        <f>IFERROR((INDEX(DataS!$B$2:$K$260,$A131+1,$B$2)/INDEX(DataS!$B$2:$K$260,$A131+1,AE$23))/(INDEX(DataS!$B$2:$K$260,$A131,$B$2)/INDEX(DataS!$B$2:$K$260,$A131,AE$23))-1,0)</f>
        <v/>
      </c>
      <c r="AF131">
        <f>IFERROR((INDEX(DataS!$B$2:$K$260,$A131+1,$B$2)/INDEX(DataS!$B$2:$K$260,$A131+1,AF$23))/(INDEX(DataS!$B$2:$K$260,$A131,$B$2)/INDEX(DataS!$B$2:$K$260,$A131,AF$23))-1,0)</f>
        <v/>
      </c>
      <c r="AG131">
        <f>IFERROR((INDEX(DataS!$B$2:$K$260,$A131+1,$B$2)/INDEX(DataS!$B$2:$K$260,$A131+1,AG$23))/(INDEX(DataS!$B$2:$K$260,$A131,$B$2)/INDEX(DataS!$B$2:$K$260,$A131,AG$23))-1,0)</f>
        <v/>
      </c>
      <c r="AH131">
        <f>IFERROR((INDEX(DataS!$B$2:$K$260,$A131+1,$B$2)/INDEX(DataS!$B$2:$K$260,$A131+1,AH$23))/(INDEX(DataS!$B$2:$K$260,$A131,$B$2)/INDEX(DataS!$B$2:$K$260,$A131,AH$23))-1,0)</f>
        <v/>
      </c>
      <c r="AI131">
        <f>IFERROR((INDEX(DataS!$B$2:$K$260,$A131+1,$B$2)/INDEX(DataS!$B$2:$K$260,$A131+1,AI$23))/(INDEX(DataS!$B$2:$K$260,$A131,$B$2)/INDEX(DataS!$B$2:$K$260,$A131,AI$23))-1,0)</f>
        <v/>
      </c>
      <c r="AK131">
        <f>SUMPRODUCT($C$20:$J$20,$C$21:$J$21,$AB131:$AI131)</f>
        <v/>
      </c>
    </row>
    <row r="132">
      <c r="A132" t="n">
        <v>103</v>
      </c>
      <c r="C132">
        <f>IFERROR((INDEX(DataR!$B$2:$K$522,$A132+1,$B$2)/INDEX(DataR!$B$2:$K$522,$A132+1,C$23))/(INDEX(DataR!$B$2:$K$522,$A132,$B$2)/INDEX(DataR!$B$2:$K$522,$A132,C$23))-1,0)</f>
        <v/>
      </c>
      <c r="D132">
        <f>IFERROR((INDEX(DataR!$B$2:$K$522,$A132+1,$B$2)/INDEX(DataR!$B$2:$K$522,$A132+1,D$23))/(INDEX(DataR!$B$2:$K$522,$A132,$B$2)/INDEX(DataR!$B$2:$K$522,$A132,D$23))-1,0)</f>
        <v/>
      </c>
      <c r="E132">
        <f>IFERROR((INDEX(DataR!$B$2:$K$522,$A132+1,$B$2)/INDEX(DataR!$B$2:$K$522,$A132+1,E$23))/(INDEX(DataR!$B$2:$K$522,$A132,$B$2)/INDEX(DataR!$B$2:$K$522,$A132,E$23))-1,0)</f>
        <v/>
      </c>
      <c r="F132">
        <f>IFERROR((INDEX(DataR!$B$2:$K$522,$A132+1,$B$2)/INDEX(DataR!$B$2:$K$522,$A132+1,F$23))/(INDEX(DataR!$B$2:$K$522,$A132,$B$2)/INDEX(DataR!$B$2:$K$522,$A132,F$23))-1,0)</f>
        <v/>
      </c>
      <c r="G132">
        <f>IFERROR((INDEX(DataR!$B$2:$K$522,$A132+1,$B$2)/INDEX(DataR!$B$2:$K$522,$A132+1,G$23))/(INDEX(DataR!$B$2:$K$522,$A132,$B$2)/INDEX(DataR!$B$2:$K$522,$A132,G$23))-1,0)</f>
        <v/>
      </c>
      <c r="H132">
        <f>IFERROR((INDEX(DataR!$B$2:$K$522,$A132+1,$B$2)/INDEX(DataR!$B$2:$K$522,$A132+1,H$23))/(INDEX(DataR!$B$2:$K$522,$A132,$B$2)/INDEX(DataR!$B$2:$K$522,$A132,H$23))-1,0)</f>
        <v/>
      </c>
      <c r="I132">
        <f>IFERROR((INDEX(DataR!$B$2:$K$522,$A132+1,$B$2)/INDEX(DataR!$B$2:$K$522,$A132+1,I$23))/(INDEX(DataR!$B$2:$K$522,$A132,$B$2)/INDEX(DataR!$B$2:$K$522,$A132,I$23))-1,0)</f>
        <v/>
      </c>
      <c r="J132">
        <f>IFERROR((INDEX(DataR!$B$2:$K$522,$A132+1,$B$2)/INDEX(DataR!$B$2:$K$522,$A132+1,J$23))/(INDEX(DataR!$B$2:$K$522,$A132,$B$2)/INDEX(DataR!$B$2:$K$522,$A132,J$23))-1,0)</f>
        <v/>
      </c>
      <c r="L132">
        <f>C$20*C$21*C132</f>
        <v/>
      </c>
      <c r="M132">
        <f>D$20*D$21*D132</f>
        <v/>
      </c>
      <c r="N132">
        <f>E$20*E$21*E132</f>
        <v/>
      </c>
      <c r="O132">
        <f>F$20*F$21*F132</f>
        <v/>
      </c>
      <c r="P132">
        <f>G$20*G$21*G132</f>
        <v/>
      </c>
      <c r="Q132">
        <f>H$20*H$21*H132</f>
        <v/>
      </c>
      <c r="R132">
        <f>I$20*I$21*I132</f>
        <v/>
      </c>
      <c r="S132">
        <f>J$20*J$21*J132</f>
        <v/>
      </c>
      <c r="U132">
        <f>SUMPRODUCT($C$20:$J$20,$C$21:$J$21,$C132:$J132)</f>
        <v/>
      </c>
      <c r="V132">
        <f>SUMPRODUCT($C$20:$J$20,$C$22:$J$22,$C132:$J132)</f>
        <v/>
      </c>
      <c r="AB132">
        <f>IFERROR((INDEX(DataS!$B$2:$K$260,$A132+1,$B$2)/INDEX(DataS!$B$2:$K$260,$A132+1,AB$23))/(INDEX(DataS!$B$2:$K$260,$A132,$B$2)/INDEX(DataS!$B$2:$K$260,$A132,AB$23))-1,0)</f>
        <v/>
      </c>
      <c r="AC132">
        <f>IFERROR((INDEX(DataS!$B$2:$K$260,$A132+1,$B$2)/INDEX(DataS!$B$2:$K$260,$A132+1,AC$23))/(INDEX(DataS!$B$2:$K$260,$A132,$B$2)/INDEX(DataS!$B$2:$K$260,$A132,AC$23))-1,0)</f>
        <v/>
      </c>
      <c r="AD132">
        <f>IFERROR((INDEX(DataS!$B$2:$K$260,$A132+1,$B$2)/INDEX(DataS!$B$2:$K$260,$A132+1,AD$23))/(INDEX(DataS!$B$2:$K$260,$A132,$B$2)/INDEX(DataS!$B$2:$K$260,$A132,AD$23))-1,0)</f>
        <v/>
      </c>
      <c r="AE132">
        <f>IFERROR((INDEX(DataS!$B$2:$K$260,$A132+1,$B$2)/INDEX(DataS!$B$2:$K$260,$A132+1,AE$23))/(INDEX(DataS!$B$2:$K$260,$A132,$B$2)/INDEX(DataS!$B$2:$K$260,$A132,AE$23))-1,0)</f>
        <v/>
      </c>
      <c r="AF132">
        <f>IFERROR((INDEX(DataS!$B$2:$K$260,$A132+1,$B$2)/INDEX(DataS!$B$2:$K$260,$A132+1,AF$23))/(INDEX(DataS!$B$2:$K$260,$A132,$B$2)/INDEX(DataS!$B$2:$K$260,$A132,AF$23))-1,0)</f>
        <v/>
      </c>
      <c r="AG132">
        <f>IFERROR((INDEX(DataS!$B$2:$K$260,$A132+1,$B$2)/INDEX(DataS!$B$2:$K$260,$A132+1,AG$23))/(INDEX(DataS!$B$2:$K$260,$A132,$B$2)/INDEX(DataS!$B$2:$K$260,$A132,AG$23))-1,0)</f>
        <v/>
      </c>
      <c r="AH132">
        <f>IFERROR((INDEX(DataS!$B$2:$K$260,$A132+1,$B$2)/INDEX(DataS!$B$2:$K$260,$A132+1,AH$23))/(INDEX(DataS!$B$2:$K$260,$A132,$B$2)/INDEX(DataS!$B$2:$K$260,$A132,AH$23))-1,0)</f>
        <v/>
      </c>
      <c r="AI132">
        <f>IFERROR((INDEX(DataS!$B$2:$K$260,$A132+1,$B$2)/INDEX(DataS!$B$2:$K$260,$A132+1,AI$23))/(INDEX(DataS!$B$2:$K$260,$A132,$B$2)/INDEX(DataS!$B$2:$K$260,$A132,AI$23))-1,0)</f>
        <v/>
      </c>
      <c r="AK132">
        <f>SUMPRODUCT($C$20:$J$20,$C$21:$J$21,$AB132:$AI132)</f>
        <v/>
      </c>
    </row>
    <row r="133">
      <c r="A133" t="n">
        <v>104</v>
      </c>
      <c r="C133">
        <f>IFERROR((INDEX(DataR!$B$2:$K$522,$A133+1,$B$2)/INDEX(DataR!$B$2:$K$522,$A133+1,C$23))/(INDEX(DataR!$B$2:$K$522,$A133,$B$2)/INDEX(DataR!$B$2:$K$522,$A133,C$23))-1,0)</f>
        <v/>
      </c>
      <c r="D133">
        <f>IFERROR((INDEX(DataR!$B$2:$K$522,$A133+1,$B$2)/INDEX(DataR!$B$2:$K$522,$A133+1,D$23))/(INDEX(DataR!$B$2:$K$522,$A133,$B$2)/INDEX(DataR!$B$2:$K$522,$A133,D$23))-1,0)</f>
        <v/>
      </c>
      <c r="E133">
        <f>IFERROR((INDEX(DataR!$B$2:$K$522,$A133+1,$B$2)/INDEX(DataR!$B$2:$K$522,$A133+1,E$23))/(INDEX(DataR!$B$2:$K$522,$A133,$B$2)/INDEX(DataR!$B$2:$K$522,$A133,E$23))-1,0)</f>
        <v/>
      </c>
      <c r="F133">
        <f>IFERROR((INDEX(DataR!$B$2:$K$522,$A133+1,$B$2)/INDEX(DataR!$B$2:$K$522,$A133+1,F$23))/(INDEX(DataR!$B$2:$K$522,$A133,$B$2)/INDEX(DataR!$B$2:$K$522,$A133,F$23))-1,0)</f>
        <v/>
      </c>
      <c r="G133">
        <f>IFERROR((INDEX(DataR!$B$2:$K$522,$A133+1,$B$2)/INDEX(DataR!$B$2:$K$522,$A133+1,G$23))/(INDEX(DataR!$B$2:$K$522,$A133,$B$2)/INDEX(DataR!$B$2:$K$522,$A133,G$23))-1,0)</f>
        <v/>
      </c>
      <c r="H133">
        <f>IFERROR((INDEX(DataR!$B$2:$K$522,$A133+1,$B$2)/INDEX(DataR!$B$2:$K$522,$A133+1,H$23))/(INDEX(DataR!$B$2:$K$522,$A133,$B$2)/INDEX(DataR!$B$2:$K$522,$A133,H$23))-1,0)</f>
        <v/>
      </c>
      <c r="I133">
        <f>IFERROR((INDEX(DataR!$B$2:$K$522,$A133+1,$B$2)/INDEX(DataR!$B$2:$K$522,$A133+1,I$23))/(INDEX(DataR!$B$2:$K$522,$A133,$B$2)/INDEX(DataR!$B$2:$K$522,$A133,I$23))-1,0)</f>
        <v/>
      </c>
      <c r="J133">
        <f>IFERROR((INDEX(DataR!$B$2:$K$522,$A133+1,$B$2)/INDEX(DataR!$B$2:$K$522,$A133+1,J$23))/(INDEX(DataR!$B$2:$K$522,$A133,$B$2)/INDEX(DataR!$B$2:$K$522,$A133,J$23))-1,0)</f>
        <v/>
      </c>
      <c r="L133">
        <f>C$20*C$21*C133</f>
        <v/>
      </c>
      <c r="M133">
        <f>D$20*D$21*D133</f>
        <v/>
      </c>
      <c r="N133">
        <f>E$20*E$21*E133</f>
        <v/>
      </c>
      <c r="O133">
        <f>F$20*F$21*F133</f>
        <v/>
      </c>
      <c r="P133">
        <f>G$20*G$21*G133</f>
        <v/>
      </c>
      <c r="Q133">
        <f>H$20*H$21*H133</f>
        <v/>
      </c>
      <c r="R133">
        <f>I$20*I$21*I133</f>
        <v/>
      </c>
      <c r="S133">
        <f>J$20*J$21*J133</f>
        <v/>
      </c>
      <c r="U133">
        <f>SUMPRODUCT($C$20:$J$20,$C$21:$J$21,$C133:$J133)</f>
        <v/>
      </c>
      <c r="V133">
        <f>SUMPRODUCT($C$20:$J$20,$C$22:$J$22,$C133:$J133)</f>
        <v/>
      </c>
      <c r="AB133">
        <f>IFERROR((INDEX(DataS!$B$2:$K$260,$A133+1,$B$2)/INDEX(DataS!$B$2:$K$260,$A133+1,AB$23))/(INDEX(DataS!$B$2:$K$260,$A133,$B$2)/INDEX(DataS!$B$2:$K$260,$A133,AB$23))-1,0)</f>
        <v/>
      </c>
      <c r="AC133">
        <f>IFERROR((INDEX(DataS!$B$2:$K$260,$A133+1,$B$2)/INDEX(DataS!$B$2:$K$260,$A133+1,AC$23))/(INDEX(DataS!$B$2:$K$260,$A133,$B$2)/INDEX(DataS!$B$2:$K$260,$A133,AC$23))-1,0)</f>
        <v/>
      </c>
      <c r="AD133">
        <f>IFERROR((INDEX(DataS!$B$2:$K$260,$A133+1,$B$2)/INDEX(DataS!$B$2:$K$260,$A133+1,AD$23))/(INDEX(DataS!$B$2:$K$260,$A133,$B$2)/INDEX(DataS!$B$2:$K$260,$A133,AD$23))-1,0)</f>
        <v/>
      </c>
      <c r="AE133">
        <f>IFERROR((INDEX(DataS!$B$2:$K$260,$A133+1,$B$2)/INDEX(DataS!$B$2:$K$260,$A133+1,AE$23))/(INDEX(DataS!$B$2:$K$260,$A133,$B$2)/INDEX(DataS!$B$2:$K$260,$A133,AE$23))-1,0)</f>
        <v/>
      </c>
      <c r="AF133">
        <f>IFERROR((INDEX(DataS!$B$2:$K$260,$A133+1,$B$2)/INDEX(DataS!$B$2:$K$260,$A133+1,AF$23))/(INDEX(DataS!$B$2:$K$260,$A133,$B$2)/INDEX(DataS!$B$2:$K$260,$A133,AF$23))-1,0)</f>
        <v/>
      </c>
      <c r="AG133">
        <f>IFERROR((INDEX(DataS!$B$2:$K$260,$A133+1,$B$2)/INDEX(DataS!$B$2:$K$260,$A133+1,AG$23))/(INDEX(DataS!$B$2:$K$260,$A133,$B$2)/INDEX(DataS!$B$2:$K$260,$A133,AG$23))-1,0)</f>
        <v/>
      </c>
      <c r="AH133">
        <f>IFERROR((INDEX(DataS!$B$2:$K$260,$A133+1,$B$2)/INDEX(DataS!$B$2:$K$260,$A133+1,AH$23))/(INDEX(DataS!$B$2:$K$260,$A133,$B$2)/INDEX(DataS!$B$2:$K$260,$A133,AH$23))-1,0)</f>
        <v/>
      </c>
      <c r="AI133">
        <f>IFERROR((INDEX(DataS!$B$2:$K$260,$A133+1,$B$2)/INDEX(DataS!$B$2:$K$260,$A133+1,AI$23))/(INDEX(DataS!$B$2:$K$260,$A133,$B$2)/INDEX(DataS!$B$2:$K$260,$A133,AI$23))-1,0)</f>
        <v/>
      </c>
      <c r="AK133">
        <f>SUMPRODUCT($C$20:$J$20,$C$21:$J$21,$AB133:$AI133)</f>
        <v/>
      </c>
    </row>
    <row r="134">
      <c r="A134" t="n">
        <v>105</v>
      </c>
      <c r="C134">
        <f>IFERROR((INDEX(DataR!$B$2:$K$522,$A134+1,$B$2)/INDEX(DataR!$B$2:$K$522,$A134+1,C$23))/(INDEX(DataR!$B$2:$K$522,$A134,$B$2)/INDEX(DataR!$B$2:$K$522,$A134,C$23))-1,0)</f>
        <v/>
      </c>
      <c r="D134">
        <f>IFERROR((INDEX(DataR!$B$2:$K$522,$A134+1,$B$2)/INDEX(DataR!$B$2:$K$522,$A134+1,D$23))/(INDEX(DataR!$B$2:$K$522,$A134,$B$2)/INDEX(DataR!$B$2:$K$522,$A134,D$23))-1,0)</f>
        <v/>
      </c>
      <c r="E134">
        <f>IFERROR((INDEX(DataR!$B$2:$K$522,$A134+1,$B$2)/INDEX(DataR!$B$2:$K$522,$A134+1,E$23))/(INDEX(DataR!$B$2:$K$522,$A134,$B$2)/INDEX(DataR!$B$2:$K$522,$A134,E$23))-1,0)</f>
        <v/>
      </c>
      <c r="F134">
        <f>IFERROR((INDEX(DataR!$B$2:$K$522,$A134+1,$B$2)/INDEX(DataR!$B$2:$K$522,$A134+1,F$23))/(INDEX(DataR!$B$2:$K$522,$A134,$B$2)/INDEX(DataR!$B$2:$K$522,$A134,F$23))-1,0)</f>
        <v/>
      </c>
      <c r="G134">
        <f>IFERROR((INDEX(DataR!$B$2:$K$522,$A134+1,$B$2)/INDEX(DataR!$B$2:$K$522,$A134+1,G$23))/(INDEX(DataR!$B$2:$K$522,$A134,$B$2)/INDEX(DataR!$B$2:$K$522,$A134,G$23))-1,0)</f>
        <v/>
      </c>
      <c r="H134">
        <f>IFERROR((INDEX(DataR!$B$2:$K$522,$A134+1,$B$2)/INDEX(DataR!$B$2:$K$522,$A134+1,H$23))/(INDEX(DataR!$B$2:$K$522,$A134,$B$2)/INDEX(DataR!$B$2:$K$522,$A134,H$23))-1,0)</f>
        <v/>
      </c>
      <c r="I134">
        <f>IFERROR((INDEX(DataR!$B$2:$K$522,$A134+1,$B$2)/INDEX(DataR!$B$2:$K$522,$A134+1,I$23))/(INDEX(DataR!$B$2:$K$522,$A134,$B$2)/INDEX(DataR!$B$2:$K$522,$A134,I$23))-1,0)</f>
        <v/>
      </c>
      <c r="J134">
        <f>IFERROR((INDEX(DataR!$B$2:$K$522,$A134+1,$B$2)/INDEX(DataR!$B$2:$K$522,$A134+1,J$23))/(INDEX(DataR!$B$2:$K$522,$A134,$B$2)/INDEX(DataR!$B$2:$K$522,$A134,J$23))-1,0)</f>
        <v/>
      </c>
      <c r="L134">
        <f>C$20*C$21*C134</f>
        <v/>
      </c>
      <c r="M134">
        <f>D$20*D$21*D134</f>
        <v/>
      </c>
      <c r="N134">
        <f>E$20*E$21*E134</f>
        <v/>
      </c>
      <c r="O134">
        <f>F$20*F$21*F134</f>
        <v/>
      </c>
      <c r="P134">
        <f>G$20*G$21*G134</f>
        <v/>
      </c>
      <c r="Q134">
        <f>H$20*H$21*H134</f>
        <v/>
      </c>
      <c r="R134">
        <f>I$20*I$21*I134</f>
        <v/>
      </c>
      <c r="S134">
        <f>J$20*J$21*J134</f>
        <v/>
      </c>
      <c r="U134">
        <f>SUMPRODUCT($C$20:$J$20,$C$21:$J$21,$C134:$J134)</f>
        <v/>
      </c>
      <c r="V134">
        <f>SUMPRODUCT($C$20:$J$20,$C$22:$J$22,$C134:$J134)</f>
        <v/>
      </c>
      <c r="AB134">
        <f>IFERROR((INDEX(DataS!$B$2:$K$260,$A134+1,$B$2)/INDEX(DataS!$B$2:$K$260,$A134+1,AB$23))/(INDEX(DataS!$B$2:$K$260,$A134,$B$2)/INDEX(DataS!$B$2:$K$260,$A134,AB$23))-1,0)</f>
        <v/>
      </c>
      <c r="AC134">
        <f>IFERROR((INDEX(DataS!$B$2:$K$260,$A134+1,$B$2)/INDEX(DataS!$B$2:$K$260,$A134+1,AC$23))/(INDEX(DataS!$B$2:$K$260,$A134,$B$2)/INDEX(DataS!$B$2:$K$260,$A134,AC$23))-1,0)</f>
        <v/>
      </c>
      <c r="AD134">
        <f>IFERROR((INDEX(DataS!$B$2:$K$260,$A134+1,$B$2)/INDEX(DataS!$B$2:$K$260,$A134+1,AD$23))/(INDEX(DataS!$B$2:$K$260,$A134,$B$2)/INDEX(DataS!$B$2:$K$260,$A134,AD$23))-1,0)</f>
        <v/>
      </c>
      <c r="AE134">
        <f>IFERROR((INDEX(DataS!$B$2:$K$260,$A134+1,$B$2)/INDEX(DataS!$B$2:$K$260,$A134+1,AE$23))/(INDEX(DataS!$B$2:$K$260,$A134,$B$2)/INDEX(DataS!$B$2:$K$260,$A134,AE$23))-1,0)</f>
        <v/>
      </c>
      <c r="AF134">
        <f>IFERROR((INDEX(DataS!$B$2:$K$260,$A134+1,$B$2)/INDEX(DataS!$B$2:$K$260,$A134+1,AF$23))/(INDEX(DataS!$B$2:$K$260,$A134,$B$2)/INDEX(DataS!$B$2:$K$260,$A134,AF$23))-1,0)</f>
        <v/>
      </c>
      <c r="AG134">
        <f>IFERROR((INDEX(DataS!$B$2:$K$260,$A134+1,$B$2)/INDEX(DataS!$B$2:$K$260,$A134+1,AG$23))/(INDEX(DataS!$B$2:$K$260,$A134,$B$2)/INDEX(DataS!$B$2:$K$260,$A134,AG$23))-1,0)</f>
        <v/>
      </c>
      <c r="AH134">
        <f>IFERROR((INDEX(DataS!$B$2:$K$260,$A134+1,$B$2)/INDEX(DataS!$B$2:$K$260,$A134+1,AH$23))/(INDEX(DataS!$B$2:$K$260,$A134,$B$2)/INDEX(DataS!$B$2:$K$260,$A134,AH$23))-1,0)</f>
        <v/>
      </c>
      <c r="AI134">
        <f>IFERROR((INDEX(DataS!$B$2:$K$260,$A134+1,$B$2)/INDEX(DataS!$B$2:$K$260,$A134+1,AI$23))/(INDEX(DataS!$B$2:$K$260,$A134,$B$2)/INDEX(DataS!$B$2:$K$260,$A134,AI$23))-1,0)</f>
        <v/>
      </c>
      <c r="AK134">
        <f>SUMPRODUCT($C$20:$J$20,$C$21:$J$21,$AB134:$AI134)</f>
        <v/>
      </c>
    </row>
    <row r="135">
      <c r="A135" t="n">
        <v>106</v>
      </c>
      <c r="C135">
        <f>IFERROR((INDEX(DataR!$B$2:$K$522,$A135+1,$B$2)/INDEX(DataR!$B$2:$K$522,$A135+1,C$23))/(INDEX(DataR!$B$2:$K$522,$A135,$B$2)/INDEX(DataR!$B$2:$K$522,$A135,C$23))-1,0)</f>
        <v/>
      </c>
      <c r="D135">
        <f>IFERROR((INDEX(DataR!$B$2:$K$522,$A135+1,$B$2)/INDEX(DataR!$B$2:$K$522,$A135+1,D$23))/(INDEX(DataR!$B$2:$K$522,$A135,$B$2)/INDEX(DataR!$B$2:$K$522,$A135,D$23))-1,0)</f>
        <v/>
      </c>
      <c r="E135">
        <f>IFERROR((INDEX(DataR!$B$2:$K$522,$A135+1,$B$2)/INDEX(DataR!$B$2:$K$522,$A135+1,E$23))/(INDEX(DataR!$B$2:$K$522,$A135,$B$2)/INDEX(DataR!$B$2:$K$522,$A135,E$23))-1,0)</f>
        <v/>
      </c>
      <c r="F135">
        <f>IFERROR((INDEX(DataR!$B$2:$K$522,$A135+1,$B$2)/INDEX(DataR!$B$2:$K$522,$A135+1,F$23))/(INDEX(DataR!$B$2:$K$522,$A135,$B$2)/INDEX(DataR!$B$2:$K$522,$A135,F$23))-1,0)</f>
        <v/>
      </c>
      <c r="G135">
        <f>IFERROR((INDEX(DataR!$B$2:$K$522,$A135+1,$B$2)/INDEX(DataR!$B$2:$K$522,$A135+1,G$23))/(INDEX(DataR!$B$2:$K$522,$A135,$B$2)/INDEX(DataR!$B$2:$K$522,$A135,G$23))-1,0)</f>
        <v/>
      </c>
      <c r="H135">
        <f>IFERROR((INDEX(DataR!$B$2:$K$522,$A135+1,$B$2)/INDEX(DataR!$B$2:$K$522,$A135+1,H$23))/(INDEX(DataR!$B$2:$K$522,$A135,$B$2)/INDEX(DataR!$B$2:$K$522,$A135,H$23))-1,0)</f>
        <v/>
      </c>
      <c r="I135">
        <f>IFERROR((INDEX(DataR!$B$2:$K$522,$A135+1,$B$2)/INDEX(DataR!$B$2:$K$522,$A135+1,I$23))/(INDEX(DataR!$B$2:$K$522,$A135,$B$2)/INDEX(DataR!$B$2:$K$522,$A135,I$23))-1,0)</f>
        <v/>
      </c>
      <c r="J135">
        <f>IFERROR((INDEX(DataR!$B$2:$K$522,$A135+1,$B$2)/INDEX(DataR!$B$2:$K$522,$A135+1,J$23))/(INDEX(DataR!$B$2:$K$522,$A135,$B$2)/INDEX(DataR!$B$2:$K$522,$A135,J$23))-1,0)</f>
        <v/>
      </c>
      <c r="L135">
        <f>C$20*C$21*C135</f>
        <v/>
      </c>
      <c r="M135">
        <f>D$20*D$21*D135</f>
        <v/>
      </c>
      <c r="N135">
        <f>E$20*E$21*E135</f>
        <v/>
      </c>
      <c r="O135">
        <f>F$20*F$21*F135</f>
        <v/>
      </c>
      <c r="P135">
        <f>G$20*G$21*G135</f>
        <v/>
      </c>
      <c r="Q135">
        <f>H$20*H$21*H135</f>
        <v/>
      </c>
      <c r="R135">
        <f>I$20*I$21*I135</f>
        <v/>
      </c>
      <c r="S135">
        <f>J$20*J$21*J135</f>
        <v/>
      </c>
      <c r="U135">
        <f>SUMPRODUCT($C$20:$J$20,$C$21:$J$21,$C135:$J135)</f>
        <v/>
      </c>
      <c r="V135">
        <f>SUMPRODUCT($C$20:$J$20,$C$22:$J$22,$C135:$J135)</f>
        <v/>
      </c>
      <c r="AB135">
        <f>IFERROR((INDEX(DataS!$B$2:$K$260,$A135+1,$B$2)/INDEX(DataS!$B$2:$K$260,$A135+1,AB$23))/(INDEX(DataS!$B$2:$K$260,$A135,$B$2)/INDEX(DataS!$B$2:$K$260,$A135,AB$23))-1,0)</f>
        <v/>
      </c>
      <c r="AC135">
        <f>IFERROR((INDEX(DataS!$B$2:$K$260,$A135+1,$B$2)/INDEX(DataS!$B$2:$K$260,$A135+1,AC$23))/(INDEX(DataS!$B$2:$K$260,$A135,$B$2)/INDEX(DataS!$B$2:$K$260,$A135,AC$23))-1,0)</f>
        <v/>
      </c>
      <c r="AD135">
        <f>IFERROR((INDEX(DataS!$B$2:$K$260,$A135+1,$B$2)/INDEX(DataS!$B$2:$K$260,$A135+1,AD$23))/(INDEX(DataS!$B$2:$K$260,$A135,$B$2)/INDEX(DataS!$B$2:$K$260,$A135,AD$23))-1,0)</f>
        <v/>
      </c>
      <c r="AE135">
        <f>IFERROR((INDEX(DataS!$B$2:$K$260,$A135+1,$B$2)/INDEX(DataS!$B$2:$K$260,$A135+1,AE$23))/(INDEX(DataS!$B$2:$K$260,$A135,$B$2)/INDEX(DataS!$B$2:$K$260,$A135,AE$23))-1,0)</f>
        <v/>
      </c>
      <c r="AF135">
        <f>IFERROR((INDEX(DataS!$B$2:$K$260,$A135+1,$B$2)/INDEX(DataS!$B$2:$K$260,$A135+1,AF$23))/(INDEX(DataS!$B$2:$K$260,$A135,$B$2)/INDEX(DataS!$B$2:$K$260,$A135,AF$23))-1,0)</f>
        <v/>
      </c>
      <c r="AG135">
        <f>IFERROR((INDEX(DataS!$B$2:$K$260,$A135+1,$B$2)/INDEX(DataS!$B$2:$K$260,$A135+1,AG$23))/(INDEX(DataS!$B$2:$K$260,$A135,$B$2)/INDEX(DataS!$B$2:$K$260,$A135,AG$23))-1,0)</f>
        <v/>
      </c>
      <c r="AH135">
        <f>IFERROR((INDEX(DataS!$B$2:$K$260,$A135+1,$B$2)/INDEX(DataS!$B$2:$K$260,$A135+1,AH$23))/(INDEX(DataS!$B$2:$K$260,$A135,$B$2)/INDEX(DataS!$B$2:$K$260,$A135,AH$23))-1,0)</f>
        <v/>
      </c>
      <c r="AI135">
        <f>IFERROR((INDEX(DataS!$B$2:$K$260,$A135+1,$B$2)/INDEX(DataS!$B$2:$K$260,$A135+1,AI$23))/(INDEX(DataS!$B$2:$K$260,$A135,$B$2)/INDEX(DataS!$B$2:$K$260,$A135,AI$23))-1,0)</f>
        <v/>
      </c>
      <c r="AK135">
        <f>SUMPRODUCT($C$20:$J$20,$C$21:$J$21,$AB135:$AI135)</f>
        <v/>
      </c>
    </row>
    <row r="136">
      <c r="A136" t="n">
        <v>107</v>
      </c>
      <c r="C136">
        <f>IFERROR((INDEX(DataR!$B$2:$K$522,$A136+1,$B$2)/INDEX(DataR!$B$2:$K$522,$A136+1,C$23))/(INDEX(DataR!$B$2:$K$522,$A136,$B$2)/INDEX(DataR!$B$2:$K$522,$A136,C$23))-1,0)</f>
        <v/>
      </c>
      <c r="D136">
        <f>IFERROR((INDEX(DataR!$B$2:$K$522,$A136+1,$B$2)/INDEX(DataR!$B$2:$K$522,$A136+1,D$23))/(INDEX(DataR!$B$2:$K$522,$A136,$B$2)/INDEX(DataR!$B$2:$K$522,$A136,D$23))-1,0)</f>
        <v/>
      </c>
      <c r="E136">
        <f>IFERROR((INDEX(DataR!$B$2:$K$522,$A136+1,$B$2)/INDEX(DataR!$B$2:$K$522,$A136+1,E$23))/(INDEX(DataR!$B$2:$K$522,$A136,$B$2)/INDEX(DataR!$B$2:$K$522,$A136,E$23))-1,0)</f>
        <v/>
      </c>
      <c r="F136">
        <f>IFERROR((INDEX(DataR!$B$2:$K$522,$A136+1,$B$2)/INDEX(DataR!$B$2:$K$522,$A136+1,F$23))/(INDEX(DataR!$B$2:$K$522,$A136,$B$2)/INDEX(DataR!$B$2:$K$522,$A136,F$23))-1,0)</f>
        <v/>
      </c>
      <c r="G136">
        <f>IFERROR((INDEX(DataR!$B$2:$K$522,$A136+1,$B$2)/INDEX(DataR!$B$2:$K$522,$A136+1,G$23))/(INDEX(DataR!$B$2:$K$522,$A136,$B$2)/INDEX(DataR!$B$2:$K$522,$A136,G$23))-1,0)</f>
        <v/>
      </c>
      <c r="H136">
        <f>IFERROR((INDEX(DataR!$B$2:$K$522,$A136+1,$B$2)/INDEX(DataR!$B$2:$K$522,$A136+1,H$23))/(INDEX(DataR!$B$2:$K$522,$A136,$B$2)/INDEX(DataR!$B$2:$K$522,$A136,H$23))-1,0)</f>
        <v/>
      </c>
      <c r="I136">
        <f>IFERROR((INDEX(DataR!$B$2:$K$522,$A136+1,$B$2)/INDEX(DataR!$B$2:$K$522,$A136+1,I$23))/(INDEX(DataR!$B$2:$K$522,$A136,$B$2)/INDEX(DataR!$B$2:$K$522,$A136,I$23))-1,0)</f>
        <v/>
      </c>
      <c r="J136">
        <f>IFERROR((INDEX(DataR!$B$2:$K$522,$A136+1,$B$2)/INDEX(DataR!$B$2:$K$522,$A136+1,J$23))/(INDEX(DataR!$B$2:$K$522,$A136,$B$2)/INDEX(DataR!$B$2:$K$522,$A136,J$23))-1,0)</f>
        <v/>
      </c>
      <c r="L136">
        <f>C$20*C$21*C136</f>
        <v/>
      </c>
      <c r="M136">
        <f>D$20*D$21*D136</f>
        <v/>
      </c>
      <c r="N136">
        <f>E$20*E$21*E136</f>
        <v/>
      </c>
      <c r="O136">
        <f>F$20*F$21*F136</f>
        <v/>
      </c>
      <c r="P136">
        <f>G$20*G$21*G136</f>
        <v/>
      </c>
      <c r="Q136">
        <f>H$20*H$21*H136</f>
        <v/>
      </c>
      <c r="R136">
        <f>I$20*I$21*I136</f>
        <v/>
      </c>
      <c r="S136">
        <f>J$20*J$21*J136</f>
        <v/>
      </c>
      <c r="U136">
        <f>SUMPRODUCT($C$20:$J$20,$C$21:$J$21,$C136:$J136)</f>
        <v/>
      </c>
      <c r="V136">
        <f>SUMPRODUCT($C$20:$J$20,$C$22:$J$22,$C136:$J136)</f>
        <v/>
      </c>
      <c r="AB136">
        <f>IFERROR((INDEX(DataS!$B$2:$K$260,$A136+1,$B$2)/INDEX(DataS!$B$2:$K$260,$A136+1,AB$23))/(INDEX(DataS!$B$2:$K$260,$A136,$B$2)/INDEX(DataS!$B$2:$K$260,$A136,AB$23))-1,0)</f>
        <v/>
      </c>
      <c r="AC136">
        <f>IFERROR((INDEX(DataS!$B$2:$K$260,$A136+1,$B$2)/INDEX(DataS!$B$2:$K$260,$A136+1,AC$23))/(INDEX(DataS!$B$2:$K$260,$A136,$B$2)/INDEX(DataS!$B$2:$K$260,$A136,AC$23))-1,0)</f>
        <v/>
      </c>
      <c r="AD136">
        <f>IFERROR((INDEX(DataS!$B$2:$K$260,$A136+1,$B$2)/INDEX(DataS!$B$2:$K$260,$A136+1,AD$23))/(INDEX(DataS!$B$2:$K$260,$A136,$B$2)/INDEX(DataS!$B$2:$K$260,$A136,AD$23))-1,0)</f>
        <v/>
      </c>
      <c r="AE136">
        <f>IFERROR((INDEX(DataS!$B$2:$K$260,$A136+1,$B$2)/INDEX(DataS!$B$2:$K$260,$A136+1,AE$23))/(INDEX(DataS!$B$2:$K$260,$A136,$B$2)/INDEX(DataS!$B$2:$K$260,$A136,AE$23))-1,0)</f>
        <v/>
      </c>
      <c r="AF136">
        <f>IFERROR((INDEX(DataS!$B$2:$K$260,$A136+1,$B$2)/INDEX(DataS!$B$2:$K$260,$A136+1,AF$23))/(INDEX(DataS!$B$2:$K$260,$A136,$B$2)/INDEX(DataS!$B$2:$K$260,$A136,AF$23))-1,0)</f>
        <v/>
      </c>
      <c r="AG136">
        <f>IFERROR((INDEX(DataS!$B$2:$K$260,$A136+1,$B$2)/INDEX(DataS!$B$2:$K$260,$A136+1,AG$23))/(INDEX(DataS!$B$2:$K$260,$A136,$B$2)/INDEX(DataS!$B$2:$K$260,$A136,AG$23))-1,0)</f>
        <v/>
      </c>
      <c r="AH136">
        <f>IFERROR((INDEX(DataS!$B$2:$K$260,$A136+1,$B$2)/INDEX(DataS!$B$2:$K$260,$A136+1,AH$23))/(INDEX(DataS!$B$2:$K$260,$A136,$B$2)/INDEX(DataS!$B$2:$K$260,$A136,AH$23))-1,0)</f>
        <v/>
      </c>
      <c r="AI136">
        <f>IFERROR((INDEX(DataS!$B$2:$K$260,$A136+1,$B$2)/INDEX(DataS!$B$2:$K$260,$A136+1,AI$23))/(INDEX(DataS!$B$2:$K$260,$A136,$B$2)/INDEX(DataS!$B$2:$K$260,$A136,AI$23))-1,0)</f>
        <v/>
      </c>
      <c r="AK136">
        <f>SUMPRODUCT($C$20:$J$20,$C$21:$J$21,$AB136:$AI136)</f>
        <v/>
      </c>
    </row>
    <row r="137">
      <c r="A137" t="n">
        <v>108</v>
      </c>
      <c r="C137">
        <f>IFERROR((INDEX(DataR!$B$2:$K$522,$A137+1,$B$2)/INDEX(DataR!$B$2:$K$522,$A137+1,C$23))/(INDEX(DataR!$B$2:$K$522,$A137,$B$2)/INDEX(DataR!$B$2:$K$522,$A137,C$23))-1,0)</f>
        <v/>
      </c>
      <c r="D137">
        <f>IFERROR((INDEX(DataR!$B$2:$K$522,$A137+1,$B$2)/INDEX(DataR!$B$2:$K$522,$A137+1,D$23))/(INDEX(DataR!$B$2:$K$522,$A137,$B$2)/INDEX(DataR!$B$2:$K$522,$A137,D$23))-1,0)</f>
        <v/>
      </c>
      <c r="E137">
        <f>IFERROR((INDEX(DataR!$B$2:$K$522,$A137+1,$B$2)/INDEX(DataR!$B$2:$K$522,$A137+1,E$23))/(INDEX(DataR!$B$2:$K$522,$A137,$B$2)/INDEX(DataR!$B$2:$K$522,$A137,E$23))-1,0)</f>
        <v/>
      </c>
      <c r="F137">
        <f>IFERROR((INDEX(DataR!$B$2:$K$522,$A137+1,$B$2)/INDEX(DataR!$B$2:$K$522,$A137+1,F$23))/(INDEX(DataR!$B$2:$K$522,$A137,$B$2)/INDEX(DataR!$B$2:$K$522,$A137,F$23))-1,0)</f>
        <v/>
      </c>
      <c r="G137">
        <f>IFERROR((INDEX(DataR!$B$2:$K$522,$A137+1,$B$2)/INDEX(DataR!$B$2:$K$522,$A137+1,G$23))/(INDEX(DataR!$B$2:$K$522,$A137,$B$2)/INDEX(DataR!$B$2:$K$522,$A137,G$23))-1,0)</f>
        <v/>
      </c>
      <c r="H137">
        <f>IFERROR((INDEX(DataR!$B$2:$K$522,$A137+1,$B$2)/INDEX(DataR!$B$2:$K$522,$A137+1,H$23))/(INDEX(DataR!$B$2:$K$522,$A137,$B$2)/INDEX(DataR!$B$2:$K$522,$A137,H$23))-1,0)</f>
        <v/>
      </c>
      <c r="I137">
        <f>IFERROR((INDEX(DataR!$B$2:$K$522,$A137+1,$B$2)/INDEX(DataR!$B$2:$K$522,$A137+1,I$23))/(INDEX(DataR!$B$2:$K$522,$A137,$B$2)/INDEX(DataR!$B$2:$K$522,$A137,I$23))-1,0)</f>
        <v/>
      </c>
      <c r="J137">
        <f>IFERROR((INDEX(DataR!$B$2:$K$522,$A137+1,$B$2)/INDEX(DataR!$B$2:$K$522,$A137+1,J$23))/(INDEX(DataR!$B$2:$K$522,$A137,$B$2)/INDEX(DataR!$B$2:$K$522,$A137,J$23))-1,0)</f>
        <v/>
      </c>
      <c r="L137">
        <f>C$20*C$21*C137</f>
        <v/>
      </c>
      <c r="M137">
        <f>D$20*D$21*D137</f>
        <v/>
      </c>
      <c r="N137">
        <f>E$20*E$21*E137</f>
        <v/>
      </c>
      <c r="O137">
        <f>F$20*F$21*F137</f>
        <v/>
      </c>
      <c r="P137">
        <f>G$20*G$21*G137</f>
        <v/>
      </c>
      <c r="Q137">
        <f>H$20*H$21*H137</f>
        <v/>
      </c>
      <c r="R137">
        <f>I$20*I$21*I137</f>
        <v/>
      </c>
      <c r="S137">
        <f>J$20*J$21*J137</f>
        <v/>
      </c>
      <c r="U137">
        <f>SUMPRODUCT($C$20:$J$20,$C$21:$J$21,$C137:$J137)</f>
        <v/>
      </c>
      <c r="V137">
        <f>SUMPRODUCT($C$20:$J$20,$C$22:$J$22,$C137:$J137)</f>
        <v/>
      </c>
      <c r="AB137">
        <f>IFERROR((INDEX(DataS!$B$2:$K$260,$A137+1,$B$2)/INDEX(DataS!$B$2:$K$260,$A137+1,AB$23))/(INDEX(DataS!$B$2:$K$260,$A137,$B$2)/INDEX(DataS!$B$2:$K$260,$A137,AB$23))-1,0)</f>
        <v/>
      </c>
      <c r="AC137">
        <f>IFERROR((INDEX(DataS!$B$2:$K$260,$A137+1,$B$2)/INDEX(DataS!$B$2:$K$260,$A137+1,AC$23))/(INDEX(DataS!$B$2:$K$260,$A137,$B$2)/INDEX(DataS!$B$2:$K$260,$A137,AC$23))-1,0)</f>
        <v/>
      </c>
      <c r="AD137">
        <f>IFERROR((INDEX(DataS!$B$2:$K$260,$A137+1,$B$2)/INDEX(DataS!$B$2:$K$260,$A137+1,AD$23))/(INDEX(DataS!$B$2:$K$260,$A137,$B$2)/INDEX(DataS!$B$2:$K$260,$A137,AD$23))-1,0)</f>
        <v/>
      </c>
      <c r="AE137">
        <f>IFERROR((INDEX(DataS!$B$2:$K$260,$A137+1,$B$2)/INDEX(DataS!$B$2:$K$260,$A137+1,AE$23))/(INDEX(DataS!$B$2:$K$260,$A137,$B$2)/INDEX(DataS!$B$2:$K$260,$A137,AE$23))-1,0)</f>
        <v/>
      </c>
      <c r="AF137">
        <f>IFERROR((INDEX(DataS!$B$2:$K$260,$A137+1,$B$2)/INDEX(DataS!$B$2:$K$260,$A137+1,AF$23))/(INDEX(DataS!$B$2:$K$260,$A137,$B$2)/INDEX(DataS!$B$2:$K$260,$A137,AF$23))-1,0)</f>
        <v/>
      </c>
      <c r="AG137">
        <f>IFERROR((INDEX(DataS!$B$2:$K$260,$A137+1,$B$2)/INDEX(DataS!$B$2:$K$260,$A137+1,AG$23))/(INDEX(DataS!$B$2:$K$260,$A137,$B$2)/INDEX(DataS!$B$2:$K$260,$A137,AG$23))-1,0)</f>
        <v/>
      </c>
      <c r="AH137">
        <f>IFERROR((INDEX(DataS!$B$2:$K$260,$A137+1,$B$2)/INDEX(DataS!$B$2:$K$260,$A137+1,AH$23))/(INDEX(DataS!$B$2:$K$260,$A137,$B$2)/INDEX(DataS!$B$2:$K$260,$A137,AH$23))-1,0)</f>
        <v/>
      </c>
      <c r="AI137">
        <f>IFERROR((INDEX(DataS!$B$2:$K$260,$A137+1,$B$2)/INDEX(DataS!$B$2:$K$260,$A137+1,AI$23))/(INDEX(DataS!$B$2:$K$260,$A137,$B$2)/INDEX(DataS!$B$2:$K$260,$A137,AI$23))-1,0)</f>
        <v/>
      </c>
      <c r="AK137">
        <f>SUMPRODUCT($C$20:$J$20,$C$21:$J$21,$AB137:$AI137)</f>
        <v/>
      </c>
    </row>
    <row r="138">
      <c r="A138" t="n">
        <v>109</v>
      </c>
      <c r="C138">
        <f>IFERROR((INDEX(DataR!$B$2:$K$522,$A138+1,$B$2)/INDEX(DataR!$B$2:$K$522,$A138+1,C$23))/(INDEX(DataR!$B$2:$K$522,$A138,$B$2)/INDEX(DataR!$B$2:$K$522,$A138,C$23))-1,0)</f>
        <v/>
      </c>
      <c r="D138">
        <f>IFERROR((INDEX(DataR!$B$2:$K$522,$A138+1,$B$2)/INDEX(DataR!$B$2:$K$522,$A138+1,D$23))/(INDEX(DataR!$B$2:$K$522,$A138,$B$2)/INDEX(DataR!$B$2:$K$522,$A138,D$23))-1,0)</f>
        <v/>
      </c>
      <c r="E138">
        <f>IFERROR((INDEX(DataR!$B$2:$K$522,$A138+1,$B$2)/INDEX(DataR!$B$2:$K$522,$A138+1,E$23))/(INDEX(DataR!$B$2:$K$522,$A138,$B$2)/INDEX(DataR!$B$2:$K$522,$A138,E$23))-1,0)</f>
        <v/>
      </c>
      <c r="F138">
        <f>IFERROR((INDEX(DataR!$B$2:$K$522,$A138+1,$B$2)/INDEX(DataR!$B$2:$K$522,$A138+1,F$23))/(INDEX(DataR!$B$2:$K$522,$A138,$B$2)/INDEX(DataR!$B$2:$K$522,$A138,F$23))-1,0)</f>
        <v/>
      </c>
      <c r="G138">
        <f>IFERROR((INDEX(DataR!$B$2:$K$522,$A138+1,$B$2)/INDEX(DataR!$B$2:$K$522,$A138+1,G$23))/(INDEX(DataR!$B$2:$K$522,$A138,$B$2)/INDEX(DataR!$B$2:$K$522,$A138,G$23))-1,0)</f>
        <v/>
      </c>
      <c r="H138">
        <f>IFERROR((INDEX(DataR!$B$2:$K$522,$A138+1,$B$2)/INDEX(DataR!$B$2:$K$522,$A138+1,H$23))/(INDEX(DataR!$B$2:$K$522,$A138,$B$2)/INDEX(DataR!$B$2:$K$522,$A138,H$23))-1,0)</f>
        <v/>
      </c>
      <c r="I138">
        <f>IFERROR((INDEX(DataR!$B$2:$K$522,$A138+1,$B$2)/INDEX(DataR!$B$2:$K$522,$A138+1,I$23))/(INDEX(DataR!$B$2:$K$522,$A138,$B$2)/INDEX(DataR!$B$2:$K$522,$A138,I$23))-1,0)</f>
        <v/>
      </c>
      <c r="J138">
        <f>IFERROR((INDEX(DataR!$B$2:$K$522,$A138+1,$B$2)/INDEX(DataR!$B$2:$K$522,$A138+1,J$23))/(INDEX(DataR!$B$2:$K$522,$A138,$B$2)/INDEX(DataR!$B$2:$K$522,$A138,J$23))-1,0)</f>
        <v/>
      </c>
      <c r="L138">
        <f>C$20*C$21*C138</f>
        <v/>
      </c>
      <c r="M138">
        <f>D$20*D$21*D138</f>
        <v/>
      </c>
      <c r="N138">
        <f>E$20*E$21*E138</f>
        <v/>
      </c>
      <c r="O138">
        <f>F$20*F$21*F138</f>
        <v/>
      </c>
      <c r="P138">
        <f>G$20*G$21*G138</f>
        <v/>
      </c>
      <c r="Q138">
        <f>H$20*H$21*H138</f>
        <v/>
      </c>
      <c r="R138">
        <f>I$20*I$21*I138</f>
        <v/>
      </c>
      <c r="S138">
        <f>J$20*J$21*J138</f>
        <v/>
      </c>
      <c r="U138">
        <f>SUMPRODUCT($C$20:$J$20,$C$21:$J$21,$C138:$J138)</f>
        <v/>
      </c>
      <c r="V138">
        <f>SUMPRODUCT($C$20:$J$20,$C$22:$J$22,$C138:$J138)</f>
        <v/>
      </c>
      <c r="AB138">
        <f>IFERROR((INDEX(DataS!$B$2:$K$260,$A138+1,$B$2)/INDEX(DataS!$B$2:$K$260,$A138+1,AB$23))/(INDEX(DataS!$B$2:$K$260,$A138,$B$2)/INDEX(DataS!$B$2:$K$260,$A138,AB$23))-1,0)</f>
        <v/>
      </c>
      <c r="AC138">
        <f>IFERROR((INDEX(DataS!$B$2:$K$260,$A138+1,$B$2)/INDEX(DataS!$B$2:$K$260,$A138+1,AC$23))/(INDEX(DataS!$B$2:$K$260,$A138,$B$2)/INDEX(DataS!$B$2:$K$260,$A138,AC$23))-1,0)</f>
        <v/>
      </c>
      <c r="AD138">
        <f>IFERROR((INDEX(DataS!$B$2:$K$260,$A138+1,$B$2)/INDEX(DataS!$B$2:$K$260,$A138+1,AD$23))/(INDEX(DataS!$B$2:$K$260,$A138,$B$2)/INDEX(DataS!$B$2:$K$260,$A138,AD$23))-1,0)</f>
        <v/>
      </c>
      <c r="AE138">
        <f>IFERROR((INDEX(DataS!$B$2:$K$260,$A138+1,$B$2)/INDEX(DataS!$B$2:$K$260,$A138+1,AE$23))/(INDEX(DataS!$B$2:$K$260,$A138,$B$2)/INDEX(DataS!$B$2:$K$260,$A138,AE$23))-1,0)</f>
        <v/>
      </c>
      <c r="AF138">
        <f>IFERROR((INDEX(DataS!$B$2:$K$260,$A138+1,$B$2)/INDEX(DataS!$B$2:$K$260,$A138+1,AF$23))/(INDEX(DataS!$B$2:$K$260,$A138,$B$2)/INDEX(DataS!$B$2:$K$260,$A138,AF$23))-1,0)</f>
        <v/>
      </c>
      <c r="AG138">
        <f>IFERROR((INDEX(DataS!$B$2:$K$260,$A138+1,$B$2)/INDEX(DataS!$B$2:$K$260,$A138+1,AG$23))/(INDEX(DataS!$B$2:$K$260,$A138,$B$2)/INDEX(DataS!$B$2:$K$260,$A138,AG$23))-1,0)</f>
        <v/>
      </c>
      <c r="AH138">
        <f>IFERROR((INDEX(DataS!$B$2:$K$260,$A138+1,$B$2)/INDEX(DataS!$B$2:$K$260,$A138+1,AH$23))/(INDEX(DataS!$B$2:$K$260,$A138,$B$2)/INDEX(DataS!$B$2:$K$260,$A138,AH$23))-1,0)</f>
        <v/>
      </c>
      <c r="AI138">
        <f>IFERROR((INDEX(DataS!$B$2:$K$260,$A138+1,$B$2)/INDEX(DataS!$B$2:$K$260,$A138+1,AI$23))/(INDEX(DataS!$B$2:$K$260,$A138,$B$2)/INDEX(DataS!$B$2:$K$260,$A138,AI$23))-1,0)</f>
        <v/>
      </c>
      <c r="AK138">
        <f>SUMPRODUCT($C$20:$J$20,$C$21:$J$21,$AB138:$AI138)</f>
        <v/>
      </c>
    </row>
    <row r="139">
      <c r="A139" t="n">
        <v>110</v>
      </c>
      <c r="C139">
        <f>IFERROR((INDEX(DataR!$B$2:$K$522,$A139+1,$B$2)/INDEX(DataR!$B$2:$K$522,$A139+1,C$23))/(INDEX(DataR!$B$2:$K$522,$A139,$B$2)/INDEX(DataR!$B$2:$K$522,$A139,C$23))-1,0)</f>
        <v/>
      </c>
      <c r="D139">
        <f>IFERROR((INDEX(DataR!$B$2:$K$522,$A139+1,$B$2)/INDEX(DataR!$B$2:$K$522,$A139+1,D$23))/(INDEX(DataR!$B$2:$K$522,$A139,$B$2)/INDEX(DataR!$B$2:$K$522,$A139,D$23))-1,0)</f>
        <v/>
      </c>
      <c r="E139">
        <f>IFERROR((INDEX(DataR!$B$2:$K$522,$A139+1,$B$2)/INDEX(DataR!$B$2:$K$522,$A139+1,E$23))/(INDEX(DataR!$B$2:$K$522,$A139,$B$2)/INDEX(DataR!$B$2:$K$522,$A139,E$23))-1,0)</f>
        <v/>
      </c>
      <c r="F139">
        <f>IFERROR((INDEX(DataR!$B$2:$K$522,$A139+1,$B$2)/INDEX(DataR!$B$2:$K$522,$A139+1,F$23))/(INDEX(DataR!$B$2:$K$522,$A139,$B$2)/INDEX(DataR!$B$2:$K$522,$A139,F$23))-1,0)</f>
        <v/>
      </c>
      <c r="G139">
        <f>IFERROR((INDEX(DataR!$B$2:$K$522,$A139+1,$B$2)/INDEX(DataR!$B$2:$K$522,$A139+1,G$23))/(INDEX(DataR!$B$2:$K$522,$A139,$B$2)/INDEX(DataR!$B$2:$K$522,$A139,G$23))-1,0)</f>
        <v/>
      </c>
      <c r="H139">
        <f>IFERROR((INDEX(DataR!$B$2:$K$522,$A139+1,$B$2)/INDEX(DataR!$B$2:$K$522,$A139+1,H$23))/(INDEX(DataR!$B$2:$K$522,$A139,$B$2)/INDEX(DataR!$B$2:$K$522,$A139,H$23))-1,0)</f>
        <v/>
      </c>
      <c r="I139">
        <f>IFERROR((INDEX(DataR!$B$2:$K$522,$A139+1,$B$2)/INDEX(DataR!$B$2:$K$522,$A139+1,I$23))/(INDEX(DataR!$B$2:$K$522,$A139,$B$2)/INDEX(DataR!$B$2:$K$522,$A139,I$23))-1,0)</f>
        <v/>
      </c>
      <c r="J139">
        <f>IFERROR((INDEX(DataR!$B$2:$K$522,$A139+1,$B$2)/INDEX(DataR!$B$2:$K$522,$A139+1,J$23))/(INDEX(DataR!$B$2:$K$522,$A139,$B$2)/INDEX(DataR!$B$2:$K$522,$A139,J$23))-1,0)</f>
        <v/>
      </c>
      <c r="L139">
        <f>C$20*C$21*C139</f>
        <v/>
      </c>
      <c r="M139">
        <f>D$20*D$21*D139</f>
        <v/>
      </c>
      <c r="N139">
        <f>E$20*E$21*E139</f>
        <v/>
      </c>
      <c r="O139">
        <f>F$20*F$21*F139</f>
        <v/>
      </c>
      <c r="P139">
        <f>G$20*G$21*G139</f>
        <v/>
      </c>
      <c r="Q139">
        <f>H$20*H$21*H139</f>
        <v/>
      </c>
      <c r="R139">
        <f>I$20*I$21*I139</f>
        <v/>
      </c>
      <c r="S139">
        <f>J$20*J$21*J139</f>
        <v/>
      </c>
      <c r="U139">
        <f>SUMPRODUCT($C$20:$J$20,$C$21:$J$21,$C139:$J139)</f>
        <v/>
      </c>
      <c r="V139">
        <f>SUMPRODUCT($C$20:$J$20,$C$22:$J$22,$C139:$J139)</f>
        <v/>
      </c>
      <c r="AB139">
        <f>IFERROR((INDEX(DataS!$B$2:$K$260,$A139+1,$B$2)/INDEX(DataS!$B$2:$K$260,$A139+1,AB$23))/(INDEX(DataS!$B$2:$K$260,$A139,$B$2)/INDEX(DataS!$B$2:$K$260,$A139,AB$23))-1,0)</f>
        <v/>
      </c>
      <c r="AC139">
        <f>IFERROR((INDEX(DataS!$B$2:$K$260,$A139+1,$B$2)/INDEX(DataS!$B$2:$K$260,$A139+1,AC$23))/(INDEX(DataS!$B$2:$K$260,$A139,$B$2)/INDEX(DataS!$B$2:$K$260,$A139,AC$23))-1,0)</f>
        <v/>
      </c>
      <c r="AD139">
        <f>IFERROR((INDEX(DataS!$B$2:$K$260,$A139+1,$B$2)/INDEX(DataS!$B$2:$K$260,$A139+1,AD$23))/(INDEX(DataS!$B$2:$K$260,$A139,$B$2)/INDEX(DataS!$B$2:$K$260,$A139,AD$23))-1,0)</f>
        <v/>
      </c>
      <c r="AE139">
        <f>IFERROR((INDEX(DataS!$B$2:$K$260,$A139+1,$B$2)/INDEX(DataS!$B$2:$K$260,$A139+1,AE$23))/(INDEX(DataS!$B$2:$K$260,$A139,$B$2)/INDEX(DataS!$B$2:$K$260,$A139,AE$23))-1,0)</f>
        <v/>
      </c>
      <c r="AF139">
        <f>IFERROR((INDEX(DataS!$B$2:$K$260,$A139+1,$B$2)/INDEX(DataS!$B$2:$K$260,$A139+1,AF$23))/(INDEX(DataS!$B$2:$K$260,$A139,$B$2)/INDEX(DataS!$B$2:$K$260,$A139,AF$23))-1,0)</f>
        <v/>
      </c>
      <c r="AG139">
        <f>IFERROR((INDEX(DataS!$B$2:$K$260,$A139+1,$B$2)/INDEX(DataS!$B$2:$K$260,$A139+1,AG$23))/(INDEX(DataS!$B$2:$K$260,$A139,$B$2)/INDEX(DataS!$B$2:$K$260,$A139,AG$23))-1,0)</f>
        <v/>
      </c>
      <c r="AH139">
        <f>IFERROR((INDEX(DataS!$B$2:$K$260,$A139+1,$B$2)/INDEX(DataS!$B$2:$K$260,$A139+1,AH$23))/(INDEX(DataS!$B$2:$K$260,$A139,$B$2)/INDEX(DataS!$B$2:$K$260,$A139,AH$23))-1,0)</f>
        <v/>
      </c>
      <c r="AI139">
        <f>IFERROR((INDEX(DataS!$B$2:$K$260,$A139+1,$B$2)/INDEX(DataS!$B$2:$K$260,$A139+1,AI$23))/(INDEX(DataS!$B$2:$K$260,$A139,$B$2)/INDEX(DataS!$B$2:$K$260,$A139,AI$23))-1,0)</f>
        <v/>
      </c>
      <c r="AK139">
        <f>SUMPRODUCT($C$20:$J$20,$C$21:$J$21,$AB139:$AI139)</f>
        <v/>
      </c>
    </row>
    <row r="140">
      <c r="A140" t="n">
        <v>111</v>
      </c>
      <c r="C140">
        <f>IFERROR((INDEX(DataR!$B$2:$K$522,$A140+1,$B$2)/INDEX(DataR!$B$2:$K$522,$A140+1,C$23))/(INDEX(DataR!$B$2:$K$522,$A140,$B$2)/INDEX(DataR!$B$2:$K$522,$A140,C$23))-1,0)</f>
        <v/>
      </c>
      <c r="D140">
        <f>IFERROR((INDEX(DataR!$B$2:$K$522,$A140+1,$B$2)/INDEX(DataR!$B$2:$K$522,$A140+1,D$23))/(INDEX(DataR!$B$2:$K$522,$A140,$B$2)/INDEX(DataR!$B$2:$K$522,$A140,D$23))-1,0)</f>
        <v/>
      </c>
      <c r="E140">
        <f>IFERROR((INDEX(DataR!$B$2:$K$522,$A140+1,$B$2)/INDEX(DataR!$B$2:$K$522,$A140+1,E$23))/(INDEX(DataR!$B$2:$K$522,$A140,$B$2)/INDEX(DataR!$B$2:$K$522,$A140,E$23))-1,0)</f>
        <v/>
      </c>
      <c r="F140">
        <f>IFERROR((INDEX(DataR!$B$2:$K$522,$A140+1,$B$2)/INDEX(DataR!$B$2:$K$522,$A140+1,F$23))/(INDEX(DataR!$B$2:$K$522,$A140,$B$2)/INDEX(DataR!$B$2:$K$522,$A140,F$23))-1,0)</f>
        <v/>
      </c>
      <c r="G140">
        <f>IFERROR((INDEX(DataR!$B$2:$K$522,$A140+1,$B$2)/INDEX(DataR!$B$2:$K$522,$A140+1,G$23))/(INDEX(DataR!$B$2:$K$522,$A140,$B$2)/INDEX(DataR!$B$2:$K$522,$A140,G$23))-1,0)</f>
        <v/>
      </c>
      <c r="H140">
        <f>IFERROR((INDEX(DataR!$B$2:$K$522,$A140+1,$B$2)/INDEX(DataR!$B$2:$K$522,$A140+1,H$23))/(INDEX(DataR!$B$2:$K$522,$A140,$B$2)/INDEX(DataR!$B$2:$K$522,$A140,H$23))-1,0)</f>
        <v/>
      </c>
      <c r="I140">
        <f>IFERROR((INDEX(DataR!$B$2:$K$522,$A140+1,$B$2)/INDEX(DataR!$B$2:$K$522,$A140+1,I$23))/(INDEX(DataR!$B$2:$K$522,$A140,$B$2)/INDEX(DataR!$B$2:$K$522,$A140,I$23))-1,0)</f>
        <v/>
      </c>
      <c r="J140">
        <f>IFERROR((INDEX(DataR!$B$2:$K$522,$A140+1,$B$2)/INDEX(DataR!$B$2:$K$522,$A140+1,J$23))/(INDEX(DataR!$B$2:$K$522,$A140,$B$2)/INDEX(DataR!$B$2:$K$522,$A140,J$23))-1,0)</f>
        <v/>
      </c>
      <c r="L140">
        <f>C$20*C$21*C140</f>
        <v/>
      </c>
      <c r="M140">
        <f>D$20*D$21*D140</f>
        <v/>
      </c>
      <c r="N140">
        <f>E$20*E$21*E140</f>
        <v/>
      </c>
      <c r="O140">
        <f>F$20*F$21*F140</f>
        <v/>
      </c>
      <c r="P140">
        <f>G$20*G$21*G140</f>
        <v/>
      </c>
      <c r="Q140">
        <f>H$20*H$21*H140</f>
        <v/>
      </c>
      <c r="R140">
        <f>I$20*I$21*I140</f>
        <v/>
      </c>
      <c r="S140">
        <f>J$20*J$21*J140</f>
        <v/>
      </c>
      <c r="U140">
        <f>SUMPRODUCT($C$20:$J$20,$C$21:$J$21,$C140:$J140)</f>
        <v/>
      </c>
      <c r="V140">
        <f>SUMPRODUCT($C$20:$J$20,$C$22:$J$22,$C140:$J140)</f>
        <v/>
      </c>
      <c r="AB140">
        <f>IFERROR((INDEX(DataS!$B$2:$K$260,$A140+1,$B$2)/INDEX(DataS!$B$2:$K$260,$A140+1,AB$23))/(INDEX(DataS!$B$2:$K$260,$A140,$B$2)/INDEX(DataS!$B$2:$K$260,$A140,AB$23))-1,0)</f>
        <v/>
      </c>
      <c r="AC140">
        <f>IFERROR((INDEX(DataS!$B$2:$K$260,$A140+1,$B$2)/INDEX(DataS!$B$2:$K$260,$A140+1,AC$23))/(INDEX(DataS!$B$2:$K$260,$A140,$B$2)/INDEX(DataS!$B$2:$K$260,$A140,AC$23))-1,0)</f>
        <v/>
      </c>
      <c r="AD140">
        <f>IFERROR((INDEX(DataS!$B$2:$K$260,$A140+1,$B$2)/INDEX(DataS!$B$2:$K$260,$A140+1,AD$23))/(INDEX(DataS!$B$2:$K$260,$A140,$B$2)/INDEX(DataS!$B$2:$K$260,$A140,AD$23))-1,0)</f>
        <v/>
      </c>
      <c r="AE140">
        <f>IFERROR((INDEX(DataS!$B$2:$K$260,$A140+1,$B$2)/INDEX(DataS!$B$2:$K$260,$A140+1,AE$23))/(INDEX(DataS!$B$2:$K$260,$A140,$B$2)/INDEX(DataS!$B$2:$K$260,$A140,AE$23))-1,0)</f>
        <v/>
      </c>
      <c r="AF140">
        <f>IFERROR((INDEX(DataS!$B$2:$K$260,$A140+1,$B$2)/INDEX(DataS!$B$2:$K$260,$A140+1,AF$23))/(INDEX(DataS!$B$2:$K$260,$A140,$B$2)/INDEX(DataS!$B$2:$K$260,$A140,AF$23))-1,0)</f>
        <v/>
      </c>
      <c r="AG140">
        <f>IFERROR((INDEX(DataS!$B$2:$K$260,$A140+1,$B$2)/INDEX(DataS!$B$2:$K$260,$A140+1,AG$23))/(INDEX(DataS!$B$2:$K$260,$A140,$B$2)/INDEX(DataS!$B$2:$K$260,$A140,AG$23))-1,0)</f>
        <v/>
      </c>
      <c r="AH140">
        <f>IFERROR((INDEX(DataS!$B$2:$K$260,$A140+1,$B$2)/INDEX(DataS!$B$2:$K$260,$A140+1,AH$23))/(INDEX(DataS!$B$2:$K$260,$A140,$B$2)/INDEX(DataS!$B$2:$K$260,$A140,AH$23))-1,0)</f>
        <v/>
      </c>
      <c r="AI140">
        <f>IFERROR((INDEX(DataS!$B$2:$K$260,$A140+1,$B$2)/INDEX(DataS!$B$2:$K$260,$A140+1,AI$23))/(INDEX(DataS!$B$2:$K$260,$A140,$B$2)/INDEX(DataS!$B$2:$K$260,$A140,AI$23))-1,0)</f>
        <v/>
      </c>
      <c r="AK140">
        <f>SUMPRODUCT($C$20:$J$20,$C$21:$J$21,$AB140:$AI140)</f>
        <v/>
      </c>
    </row>
    <row r="141">
      <c r="A141" t="n">
        <v>112</v>
      </c>
      <c r="C141">
        <f>IFERROR((INDEX(DataR!$B$2:$K$522,$A141+1,$B$2)/INDEX(DataR!$B$2:$K$522,$A141+1,C$23))/(INDEX(DataR!$B$2:$K$522,$A141,$B$2)/INDEX(DataR!$B$2:$K$522,$A141,C$23))-1,0)</f>
        <v/>
      </c>
      <c r="D141">
        <f>IFERROR((INDEX(DataR!$B$2:$K$522,$A141+1,$B$2)/INDEX(DataR!$B$2:$K$522,$A141+1,D$23))/(INDEX(DataR!$B$2:$K$522,$A141,$B$2)/INDEX(DataR!$B$2:$K$522,$A141,D$23))-1,0)</f>
        <v/>
      </c>
      <c r="E141">
        <f>IFERROR((INDEX(DataR!$B$2:$K$522,$A141+1,$B$2)/INDEX(DataR!$B$2:$K$522,$A141+1,E$23))/(INDEX(DataR!$B$2:$K$522,$A141,$B$2)/INDEX(DataR!$B$2:$K$522,$A141,E$23))-1,0)</f>
        <v/>
      </c>
      <c r="F141">
        <f>IFERROR((INDEX(DataR!$B$2:$K$522,$A141+1,$B$2)/INDEX(DataR!$B$2:$K$522,$A141+1,F$23))/(INDEX(DataR!$B$2:$K$522,$A141,$B$2)/INDEX(DataR!$B$2:$K$522,$A141,F$23))-1,0)</f>
        <v/>
      </c>
      <c r="G141">
        <f>IFERROR((INDEX(DataR!$B$2:$K$522,$A141+1,$B$2)/INDEX(DataR!$B$2:$K$522,$A141+1,G$23))/(INDEX(DataR!$B$2:$K$522,$A141,$B$2)/INDEX(DataR!$B$2:$K$522,$A141,G$23))-1,0)</f>
        <v/>
      </c>
      <c r="H141">
        <f>IFERROR((INDEX(DataR!$B$2:$K$522,$A141+1,$B$2)/INDEX(DataR!$B$2:$K$522,$A141+1,H$23))/(INDEX(DataR!$B$2:$K$522,$A141,$B$2)/INDEX(DataR!$B$2:$K$522,$A141,H$23))-1,0)</f>
        <v/>
      </c>
      <c r="I141">
        <f>IFERROR((INDEX(DataR!$B$2:$K$522,$A141+1,$B$2)/INDEX(DataR!$B$2:$K$522,$A141+1,I$23))/(INDEX(DataR!$B$2:$K$522,$A141,$B$2)/INDEX(DataR!$B$2:$K$522,$A141,I$23))-1,0)</f>
        <v/>
      </c>
      <c r="J141">
        <f>IFERROR((INDEX(DataR!$B$2:$K$522,$A141+1,$B$2)/INDEX(DataR!$B$2:$K$522,$A141+1,J$23))/(INDEX(DataR!$B$2:$K$522,$A141,$B$2)/INDEX(DataR!$B$2:$K$522,$A141,J$23))-1,0)</f>
        <v/>
      </c>
      <c r="L141">
        <f>C$20*C$21*C141</f>
        <v/>
      </c>
      <c r="M141">
        <f>D$20*D$21*D141</f>
        <v/>
      </c>
      <c r="N141">
        <f>E$20*E$21*E141</f>
        <v/>
      </c>
      <c r="O141">
        <f>F$20*F$21*F141</f>
        <v/>
      </c>
      <c r="P141">
        <f>G$20*G$21*G141</f>
        <v/>
      </c>
      <c r="Q141">
        <f>H$20*H$21*H141</f>
        <v/>
      </c>
      <c r="R141">
        <f>I$20*I$21*I141</f>
        <v/>
      </c>
      <c r="S141">
        <f>J$20*J$21*J141</f>
        <v/>
      </c>
      <c r="U141">
        <f>SUMPRODUCT($C$20:$J$20,$C$21:$J$21,$C141:$J141)</f>
        <v/>
      </c>
      <c r="V141">
        <f>SUMPRODUCT($C$20:$J$20,$C$22:$J$22,$C141:$J141)</f>
        <v/>
      </c>
      <c r="AB141">
        <f>IFERROR((INDEX(DataS!$B$2:$K$260,$A141+1,$B$2)/INDEX(DataS!$B$2:$K$260,$A141+1,AB$23))/(INDEX(DataS!$B$2:$K$260,$A141,$B$2)/INDEX(DataS!$B$2:$K$260,$A141,AB$23))-1,0)</f>
        <v/>
      </c>
      <c r="AC141">
        <f>IFERROR((INDEX(DataS!$B$2:$K$260,$A141+1,$B$2)/INDEX(DataS!$B$2:$K$260,$A141+1,AC$23))/(INDEX(DataS!$B$2:$K$260,$A141,$B$2)/INDEX(DataS!$B$2:$K$260,$A141,AC$23))-1,0)</f>
        <v/>
      </c>
      <c r="AD141">
        <f>IFERROR((INDEX(DataS!$B$2:$K$260,$A141+1,$B$2)/INDEX(DataS!$B$2:$K$260,$A141+1,AD$23))/(INDEX(DataS!$B$2:$K$260,$A141,$B$2)/INDEX(DataS!$B$2:$K$260,$A141,AD$23))-1,0)</f>
        <v/>
      </c>
      <c r="AE141">
        <f>IFERROR((INDEX(DataS!$B$2:$K$260,$A141+1,$B$2)/INDEX(DataS!$B$2:$K$260,$A141+1,AE$23))/(INDEX(DataS!$B$2:$K$260,$A141,$B$2)/INDEX(DataS!$B$2:$K$260,$A141,AE$23))-1,0)</f>
        <v/>
      </c>
      <c r="AF141">
        <f>IFERROR((INDEX(DataS!$B$2:$K$260,$A141+1,$B$2)/INDEX(DataS!$B$2:$K$260,$A141+1,AF$23))/(INDEX(DataS!$B$2:$K$260,$A141,$B$2)/INDEX(DataS!$B$2:$K$260,$A141,AF$23))-1,0)</f>
        <v/>
      </c>
      <c r="AG141">
        <f>IFERROR((INDEX(DataS!$B$2:$K$260,$A141+1,$B$2)/INDEX(DataS!$B$2:$K$260,$A141+1,AG$23))/(INDEX(DataS!$B$2:$K$260,$A141,$B$2)/INDEX(DataS!$B$2:$K$260,$A141,AG$23))-1,0)</f>
        <v/>
      </c>
      <c r="AH141">
        <f>IFERROR((INDEX(DataS!$B$2:$K$260,$A141+1,$B$2)/INDEX(DataS!$B$2:$K$260,$A141+1,AH$23))/(INDEX(DataS!$B$2:$K$260,$A141,$B$2)/INDEX(DataS!$B$2:$K$260,$A141,AH$23))-1,0)</f>
        <v/>
      </c>
      <c r="AI141">
        <f>IFERROR((INDEX(DataS!$B$2:$K$260,$A141+1,$B$2)/INDEX(DataS!$B$2:$K$260,$A141+1,AI$23))/(INDEX(DataS!$B$2:$K$260,$A141,$B$2)/INDEX(DataS!$B$2:$K$260,$A141,AI$23))-1,0)</f>
        <v/>
      </c>
      <c r="AK141">
        <f>SUMPRODUCT($C$20:$J$20,$C$21:$J$21,$AB141:$AI141)</f>
        <v/>
      </c>
    </row>
    <row r="142">
      <c r="A142" t="n">
        <v>113</v>
      </c>
      <c r="C142">
        <f>IFERROR((INDEX(DataR!$B$2:$K$522,$A142+1,$B$2)/INDEX(DataR!$B$2:$K$522,$A142+1,C$23))/(INDEX(DataR!$B$2:$K$522,$A142,$B$2)/INDEX(DataR!$B$2:$K$522,$A142,C$23))-1,0)</f>
        <v/>
      </c>
      <c r="D142">
        <f>IFERROR((INDEX(DataR!$B$2:$K$522,$A142+1,$B$2)/INDEX(DataR!$B$2:$K$522,$A142+1,D$23))/(INDEX(DataR!$B$2:$K$522,$A142,$B$2)/INDEX(DataR!$B$2:$K$522,$A142,D$23))-1,0)</f>
        <v/>
      </c>
      <c r="E142">
        <f>IFERROR((INDEX(DataR!$B$2:$K$522,$A142+1,$B$2)/INDEX(DataR!$B$2:$K$522,$A142+1,E$23))/(INDEX(DataR!$B$2:$K$522,$A142,$B$2)/INDEX(DataR!$B$2:$K$522,$A142,E$23))-1,0)</f>
        <v/>
      </c>
      <c r="F142">
        <f>IFERROR((INDEX(DataR!$B$2:$K$522,$A142+1,$B$2)/INDEX(DataR!$B$2:$K$522,$A142+1,F$23))/(INDEX(DataR!$B$2:$K$522,$A142,$B$2)/INDEX(DataR!$B$2:$K$522,$A142,F$23))-1,0)</f>
        <v/>
      </c>
      <c r="G142">
        <f>IFERROR((INDEX(DataR!$B$2:$K$522,$A142+1,$B$2)/INDEX(DataR!$B$2:$K$522,$A142+1,G$23))/(INDEX(DataR!$B$2:$K$522,$A142,$B$2)/INDEX(DataR!$B$2:$K$522,$A142,G$23))-1,0)</f>
        <v/>
      </c>
      <c r="H142">
        <f>IFERROR((INDEX(DataR!$B$2:$K$522,$A142+1,$B$2)/INDEX(DataR!$B$2:$K$522,$A142+1,H$23))/(INDEX(DataR!$B$2:$K$522,$A142,$B$2)/INDEX(DataR!$B$2:$K$522,$A142,H$23))-1,0)</f>
        <v/>
      </c>
      <c r="I142">
        <f>IFERROR((INDEX(DataR!$B$2:$K$522,$A142+1,$B$2)/INDEX(DataR!$B$2:$K$522,$A142+1,I$23))/(INDEX(DataR!$B$2:$K$522,$A142,$B$2)/INDEX(DataR!$B$2:$K$522,$A142,I$23))-1,0)</f>
        <v/>
      </c>
      <c r="J142">
        <f>IFERROR((INDEX(DataR!$B$2:$K$522,$A142+1,$B$2)/INDEX(DataR!$B$2:$K$522,$A142+1,J$23))/(INDEX(DataR!$B$2:$K$522,$A142,$B$2)/INDEX(DataR!$B$2:$K$522,$A142,J$23))-1,0)</f>
        <v/>
      </c>
      <c r="L142">
        <f>C$20*C$21*C142</f>
        <v/>
      </c>
      <c r="M142">
        <f>D$20*D$21*D142</f>
        <v/>
      </c>
      <c r="N142">
        <f>E$20*E$21*E142</f>
        <v/>
      </c>
      <c r="O142">
        <f>F$20*F$21*F142</f>
        <v/>
      </c>
      <c r="P142">
        <f>G$20*G$21*G142</f>
        <v/>
      </c>
      <c r="Q142">
        <f>H$20*H$21*H142</f>
        <v/>
      </c>
      <c r="R142">
        <f>I$20*I$21*I142</f>
        <v/>
      </c>
      <c r="S142">
        <f>J$20*J$21*J142</f>
        <v/>
      </c>
      <c r="U142">
        <f>SUMPRODUCT($C$20:$J$20,$C$21:$J$21,$C142:$J142)</f>
        <v/>
      </c>
      <c r="V142">
        <f>SUMPRODUCT($C$20:$J$20,$C$22:$J$22,$C142:$J142)</f>
        <v/>
      </c>
      <c r="AB142">
        <f>IFERROR((INDEX(DataS!$B$2:$K$260,$A142+1,$B$2)/INDEX(DataS!$B$2:$K$260,$A142+1,AB$23))/(INDEX(DataS!$B$2:$K$260,$A142,$B$2)/INDEX(DataS!$B$2:$K$260,$A142,AB$23))-1,0)</f>
        <v/>
      </c>
      <c r="AC142">
        <f>IFERROR((INDEX(DataS!$B$2:$K$260,$A142+1,$B$2)/INDEX(DataS!$B$2:$K$260,$A142+1,AC$23))/(INDEX(DataS!$B$2:$K$260,$A142,$B$2)/INDEX(DataS!$B$2:$K$260,$A142,AC$23))-1,0)</f>
        <v/>
      </c>
      <c r="AD142">
        <f>IFERROR((INDEX(DataS!$B$2:$K$260,$A142+1,$B$2)/INDEX(DataS!$B$2:$K$260,$A142+1,AD$23))/(INDEX(DataS!$B$2:$K$260,$A142,$B$2)/INDEX(DataS!$B$2:$K$260,$A142,AD$23))-1,0)</f>
        <v/>
      </c>
      <c r="AE142">
        <f>IFERROR((INDEX(DataS!$B$2:$K$260,$A142+1,$B$2)/INDEX(DataS!$B$2:$K$260,$A142+1,AE$23))/(INDEX(DataS!$B$2:$K$260,$A142,$B$2)/INDEX(DataS!$B$2:$K$260,$A142,AE$23))-1,0)</f>
        <v/>
      </c>
      <c r="AF142">
        <f>IFERROR((INDEX(DataS!$B$2:$K$260,$A142+1,$B$2)/INDEX(DataS!$B$2:$K$260,$A142+1,AF$23))/(INDEX(DataS!$B$2:$K$260,$A142,$B$2)/INDEX(DataS!$B$2:$K$260,$A142,AF$23))-1,0)</f>
        <v/>
      </c>
      <c r="AG142">
        <f>IFERROR((INDEX(DataS!$B$2:$K$260,$A142+1,$B$2)/INDEX(DataS!$B$2:$K$260,$A142+1,AG$23))/(INDEX(DataS!$B$2:$K$260,$A142,$B$2)/INDEX(DataS!$B$2:$K$260,$A142,AG$23))-1,0)</f>
        <v/>
      </c>
      <c r="AH142">
        <f>IFERROR((INDEX(DataS!$B$2:$K$260,$A142+1,$B$2)/INDEX(DataS!$B$2:$K$260,$A142+1,AH$23))/(INDEX(DataS!$B$2:$K$260,$A142,$B$2)/INDEX(DataS!$B$2:$K$260,$A142,AH$23))-1,0)</f>
        <v/>
      </c>
      <c r="AI142">
        <f>IFERROR((INDEX(DataS!$B$2:$K$260,$A142+1,$B$2)/INDEX(DataS!$B$2:$K$260,$A142+1,AI$23))/(INDEX(DataS!$B$2:$K$260,$A142,$B$2)/INDEX(DataS!$B$2:$K$260,$A142,AI$23))-1,0)</f>
        <v/>
      </c>
      <c r="AK142">
        <f>SUMPRODUCT($C$20:$J$20,$C$21:$J$21,$AB142:$AI142)</f>
        <v/>
      </c>
    </row>
    <row r="143">
      <c r="A143" t="n">
        <v>114</v>
      </c>
      <c r="C143">
        <f>IFERROR((INDEX(DataR!$B$2:$K$522,$A143+1,$B$2)/INDEX(DataR!$B$2:$K$522,$A143+1,C$23))/(INDEX(DataR!$B$2:$K$522,$A143,$B$2)/INDEX(DataR!$B$2:$K$522,$A143,C$23))-1,0)</f>
        <v/>
      </c>
      <c r="D143">
        <f>IFERROR((INDEX(DataR!$B$2:$K$522,$A143+1,$B$2)/INDEX(DataR!$B$2:$K$522,$A143+1,D$23))/(INDEX(DataR!$B$2:$K$522,$A143,$B$2)/INDEX(DataR!$B$2:$K$522,$A143,D$23))-1,0)</f>
        <v/>
      </c>
      <c r="E143">
        <f>IFERROR((INDEX(DataR!$B$2:$K$522,$A143+1,$B$2)/INDEX(DataR!$B$2:$K$522,$A143+1,E$23))/(INDEX(DataR!$B$2:$K$522,$A143,$B$2)/INDEX(DataR!$B$2:$K$522,$A143,E$23))-1,0)</f>
        <v/>
      </c>
      <c r="F143">
        <f>IFERROR((INDEX(DataR!$B$2:$K$522,$A143+1,$B$2)/INDEX(DataR!$B$2:$K$522,$A143+1,F$23))/(INDEX(DataR!$B$2:$K$522,$A143,$B$2)/INDEX(DataR!$B$2:$K$522,$A143,F$23))-1,0)</f>
        <v/>
      </c>
      <c r="G143">
        <f>IFERROR((INDEX(DataR!$B$2:$K$522,$A143+1,$B$2)/INDEX(DataR!$B$2:$K$522,$A143+1,G$23))/(INDEX(DataR!$B$2:$K$522,$A143,$B$2)/INDEX(DataR!$B$2:$K$522,$A143,G$23))-1,0)</f>
        <v/>
      </c>
      <c r="H143">
        <f>IFERROR((INDEX(DataR!$B$2:$K$522,$A143+1,$B$2)/INDEX(DataR!$B$2:$K$522,$A143+1,H$23))/(INDEX(DataR!$B$2:$K$522,$A143,$B$2)/INDEX(DataR!$B$2:$K$522,$A143,H$23))-1,0)</f>
        <v/>
      </c>
      <c r="I143">
        <f>IFERROR((INDEX(DataR!$B$2:$K$522,$A143+1,$B$2)/INDEX(DataR!$B$2:$K$522,$A143+1,I$23))/(INDEX(DataR!$B$2:$K$522,$A143,$B$2)/INDEX(DataR!$B$2:$K$522,$A143,I$23))-1,0)</f>
        <v/>
      </c>
      <c r="J143">
        <f>IFERROR((INDEX(DataR!$B$2:$K$522,$A143+1,$B$2)/INDEX(DataR!$B$2:$K$522,$A143+1,J$23))/(INDEX(DataR!$B$2:$K$522,$A143,$B$2)/INDEX(DataR!$B$2:$K$522,$A143,J$23))-1,0)</f>
        <v/>
      </c>
      <c r="L143">
        <f>C$20*C$21*C143</f>
        <v/>
      </c>
      <c r="M143">
        <f>D$20*D$21*D143</f>
        <v/>
      </c>
      <c r="N143">
        <f>E$20*E$21*E143</f>
        <v/>
      </c>
      <c r="O143">
        <f>F$20*F$21*F143</f>
        <v/>
      </c>
      <c r="P143">
        <f>G$20*G$21*G143</f>
        <v/>
      </c>
      <c r="Q143">
        <f>H$20*H$21*H143</f>
        <v/>
      </c>
      <c r="R143">
        <f>I$20*I$21*I143</f>
        <v/>
      </c>
      <c r="S143">
        <f>J$20*J$21*J143</f>
        <v/>
      </c>
      <c r="U143">
        <f>SUMPRODUCT($C$20:$J$20,$C$21:$J$21,$C143:$J143)</f>
        <v/>
      </c>
      <c r="V143">
        <f>SUMPRODUCT($C$20:$J$20,$C$22:$J$22,$C143:$J143)</f>
        <v/>
      </c>
      <c r="AB143">
        <f>IFERROR((INDEX(DataS!$B$2:$K$260,$A143+1,$B$2)/INDEX(DataS!$B$2:$K$260,$A143+1,AB$23))/(INDEX(DataS!$B$2:$K$260,$A143,$B$2)/INDEX(DataS!$B$2:$K$260,$A143,AB$23))-1,0)</f>
        <v/>
      </c>
      <c r="AC143">
        <f>IFERROR((INDEX(DataS!$B$2:$K$260,$A143+1,$B$2)/INDEX(DataS!$B$2:$K$260,$A143+1,AC$23))/(INDEX(DataS!$B$2:$K$260,$A143,$B$2)/INDEX(DataS!$B$2:$K$260,$A143,AC$23))-1,0)</f>
        <v/>
      </c>
      <c r="AD143">
        <f>IFERROR((INDEX(DataS!$B$2:$K$260,$A143+1,$B$2)/INDEX(DataS!$B$2:$K$260,$A143+1,AD$23))/(INDEX(DataS!$B$2:$K$260,$A143,$B$2)/INDEX(DataS!$B$2:$K$260,$A143,AD$23))-1,0)</f>
        <v/>
      </c>
      <c r="AE143">
        <f>IFERROR((INDEX(DataS!$B$2:$K$260,$A143+1,$B$2)/INDEX(DataS!$B$2:$K$260,$A143+1,AE$23))/(INDEX(DataS!$B$2:$K$260,$A143,$B$2)/INDEX(DataS!$B$2:$K$260,$A143,AE$23))-1,0)</f>
        <v/>
      </c>
      <c r="AF143">
        <f>IFERROR((INDEX(DataS!$B$2:$K$260,$A143+1,$B$2)/INDEX(DataS!$B$2:$K$260,$A143+1,AF$23))/(INDEX(DataS!$B$2:$K$260,$A143,$B$2)/INDEX(DataS!$B$2:$K$260,$A143,AF$23))-1,0)</f>
        <v/>
      </c>
      <c r="AG143">
        <f>IFERROR((INDEX(DataS!$B$2:$K$260,$A143+1,$B$2)/INDEX(DataS!$B$2:$K$260,$A143+1,AG$23))/(INDEX(DataS!$B$2:$K$260,$A143,$B$2)/INDEX(DataS!$B$2:$K$260,$A143,AG$23))-1,0)</f>
        <v/>
      </c>
      <c r="AH143">
        <f>IFERROR((INDEX(DataS!$B$2:$K$260,$A143+1,$B$2)/INDEX(DataS!$B$2:$K$260,$A143+1,AH$23))/(INDEX(DataS!$B$2:$K$260,$A143,$B$2)/INDEX(DataS!$B$2:$K$260,$A143,AH$23))-1,0)</f>
        <v/>
      </c>
      <c r="AI143">
        <f>IFERROR((INDEX(DataS!$B$2:$K$260,$A143+1,$B$2)/INDEX(DataS!$B$2:$K$260,$A143+1,AI$23))/(INDEX(DataS!$B$2:$K$260,$A143,$B$2)/INDEX(DataS!$B$2:$K$260,$A143,AI$23))-1,0)</f>
        <v/>
      </c>
      <c r="AK143">
        <f>SUMPRODUCT($C$20:$J$20,$C$21:$J$21,$AB143:$AI143)</f>
        <v/>
      </c>
    </row>
    <row r="144">
      <c r="A144" t="n">
        <v>115</v>
      </c>
      <c r="C144">
        <f>IFERROR((INDEX(DataR!$B$2:$K$522,$A144+1,$B$2)/INDEX(DataR!$B$2:$K$522,$A144+1,C$23))/(INDEX(DataR!$B$2:$K$522,$A144,$B$2)/INDEX(DataR!$B$2:$K$522,$A144,C$23))-1,0)</f>
        <v/>
      </c>
      <c r="D144">
        <f>IFERROR((INDEX(DataR!$B$2:$K$522,$A144+1,$B$2)/INDEX(DataR!$B$2:$K$522,$A144+1,D$23))/(INDEX(DataR!$B$2:$K$522,$A144,$B$2)/INDEX(DataR!$B$2:$K$522,$A144,D$23))-1,0)</f>
        <v/>
      </c>
      <c r="E144">
        <f>IFERROR((INDEX(DataR!$B$2:$K$522,$A144+1,$B$2)/INDEX(DataR!$B$2:$K$522,$A144+1,E$23))/(INDEX(DataR!$B$2:$K$522,$A144,$B$2)/INDEX(DataR!$B$2:$K$522,$A144,E$23))-1,0)</f>
        <v/>
      </c>
      <c r="F144">
        <f>IFERROR((INDEX(DataR!$B$2:$K$522,$A144+1,$B$2)/INDEX(DataR!$B$2:$K$522,$A144+1,F$23))/(INDEX(DataR!$B$2:$K$522,$A144,$B$2)/INDEX(DataR!$B$2:$K$522,$A144,F$23))-1,0)</f>
        <v/>
      </c>
      <c r="G144">
        <f>IFERROR((INDEX(DataR!$B$2:$K$522,$A144+1,$B$2)/INDEX(DataR!$B$2:$K$522,$A144+1,G$23))/(INDEX(DataR!$B$2:$K$522,$A144,$B$2)/INDEX(DataR!$B$2:$K$522,$A144,G$23))-1,0)</f>
        <v/>
      </c>
      <c r="H144">
        <f>IFERROR((INDEX(DataR!$B$2:$K$522,$A144+1,$B$2)/INDEX(DataR!$B$2:$K$522,$A144+1,H$23))/(INDEX(DataR!$B$2:$K$522,$A144,$B$2)/INDEX(DataR!$B$2:$K$522,$A144,H$23))-1,0)</f>
        <v/>
      </c>
      <c r="I144">
        <f>IFERROR((INDEX(DataR!$B$2:$K$522,$A144+1,$B$2)/INDEX(DataR!$B$2:$K$522,$A144+1,I$23))/(INDEX(DataR!$B$2:$K$522,$A144,$B$2)/INDEX(DataR!$B$2:$K$522,$A144,I$23))-1,0)</f>
        <v/>
      </c>
      <c r="J144">
        <f>IFERROR((INDEX(DataR!$B$2:$K$522,$A144+1,$B$2)/INDEX(DataR!$B$2:$K$522,$A144+1,J$23))/(INDEX(DataR!$B$2:$K$522,$A144,$B$2)/INDEX(DataR!$B$2:$K$522,$A144,J$23))-1,0)</f>
        <v/>
      </c>
      <c r="L144">
        <f>C$20*C$21*C144</f>
        <v/>
      </c>
      <c r="M144">
        <f>D$20*D$21*D144</f>
        <v/>
      </c>
      <c r="N144">
        <f>E$20*E$21*E144</f>
        <v/>
      </c>
      <c r="O144">
        <f>F$20*F$21*F144</f>
        <v/>
      </c>
      <c r="P144">
        <f>G$20*G$21*G144</f>
        <v/>
      </c>
      <c r="Q144">
        <f>H$20*H$21*H144</f>
        <v/>
      </c>
      <c r="R144">
        <f>I$20*I$21*I144</f>
        <v/>
      </c>
      <c r="S144">
        <f>J$20*J$21*J144</f>
        <v/>
      </c>
      <c r="U144">
        <f>SUMPRODUCT($C$20:$J$20,$C$21:$J$21,$C144:$J144)</f>
        <v/>
      </c>
      <c r="V144">
        <f>SUMPRODUCT($C$20:$J$20,$C$22:$J$22,$C144:$J144)</f>
        <v/>
      </c>
      <c r="AB144">
        <f>IFERROR((INDEX(DataS!$B$2:$K$260,$A144+1,$B$2)/INDEX(DataS!$B$2:$K$260,$A144+1,AB$23))/(INDEX(DataS!$B$2:$K$260,$A144,$B$2)/INDEX(DataS!$B$2:$K$260,$A144,AB$23))-1,0)</f>
        <v/>
      </c>
      <c r="AC144">
        <f>IFERROR((INDEX(DataS!$B$2:$K$260,$A144+1,$B$2)/INDEX(DataS!$B$2:$K$260,$A144+1,AC$23))/(INDEX(DataS!$B$2:$K$260,$A144,$B$2)/INDEX(DataS!$B$2:$K$260,$A144,AC$23))-1,0)</f>
        <v/>
      </c>
      <c r="AD144">
        <f>IFERROR((INDEX(DataS!$B$2:$K$260,$A144+1,$B$2)/INDEX(DataS!$B$2:$K$260,$A144+1,AD$23))/(INDEX(DataS!$B$2:$K$260,$A144,$B$2)/INDEX(DataS!$B$2:$K$260,$A144,AD$23))-1,0)</f>
        <v/>
      </c>
      <c r="AE144">
        <f>IFERROR((INDEX(DataS!$B$2:$K$260,$A144+1,$B$2)/INDEX(DataS!$B$2:$K$260,$A144+1,AE$23))/(INDEX(DataS!$B$2:$K$260,$A144,$B$2)/INDEX(DataS!$B$2:$K$260,$A144,AE$23))-1,0)</f>
        <v/>
      </c>
      <c r="AF144">
        <f>IFERROR((INDEX(DataS!$B$2:$K$260,$A144+1,$B$2)/INDEX(DataS!$B$2:$K$260,$A144+1,AF$23))/(INDEX(DataS!$B$2:$K$260,$A144,$B$2)/INDEX(DataS!$B$2:$K$260,$A144,AF$23))-1,0)</f>
        <v/>
      </c>
      <c r="AG144">
        <f>IFERROR((INDEX(DataS!$B$2:$K$260,$A144+1,$B$2)/INDEX(DataS!$B$2:$K$260,$A144+1,AG$23))/(INDEX(DataS!$B$2:$K$260,$A144,$B$2)/INDEX(DataS!$B$2:$K$260,$A144,AG$23))-1,0)</f>
        <v/>
      </c>
      <c r="AH144">
        <f>IFERROR((INDEX(DataS!$B$2:$K$260,$A144+1,$B$2)/INDEX(DataS!$B$2:$K$260,$A144+1,AH$23))/(INDEX(DataS!$B$2:$K$260,$A144,$B$2)/INDEX(DataS!$B$2:$K$260,$A144,AH$23))-1,0)</f>
        <v/>
      </c>
      <c r="AI144">
        <f>IFERROR((INDEX(DataS!$B$2:$K$260,$A144+1,$B$2)/INDEX(DataS!$B$2:$K$260,$A144+1,AI$23))/(INDEX(DataS!$B$2:$K$260,$A144,$B$2)/INDEX(DataS!$B$2:$K$260,$A144,AI$23))-1,0)</f>
        <v/>
      </c>
      <c r="AK144">
        <f>SUMPRODUCT($C$20:$J$20,$C$21:$J$21,$AB144:$AI144)</f>
        <v/>
      </c>
    </row>
    <row r="145">
      <c r="A145" t="n">
        <v>116</v>
      </c>
      <c r="C145">
        <f>IFERROR((INDEX(DataR!$B$2:$K$522,$A145+1,$B$2)/INDEX(DataR!$B$2:$K$522,$A145+1,C$23))/(INDEX(DataR!$B$2:$K$522,$A145,$B$2)/INDEX(DataR!$B$2:$K$522,$A145,C$23))-1,0)</f>
        <v/>
      </c>
      <c r="D145">
        <f>IFERROR((INDEX(DataR!$B$2:$K$522,$A145+1,$B$2)/INDEX(DataR!$B$2:$K$522,$A145+1,D$23))/(INDEX(DataR!$B$2:$K$522,$A145,$B$2)/INDEX(DataR!$B$2:$K$522,$A145,D$23))-1,0)</f>
        <v/>
      </c>
      <c r="E145">
        <f>IFERROR((INDEX(DataR!$B$2:$K$522,$A145+1,$B$2)/INDEX(DataR!$B$2:$K$522,$A145+1,E$23))/(INDEX(DataR!$B$2:$K$522,$A145,$B$2)/INDEX(DataR!$B$2:$K$522,$A145,E$23))-1,0)</f>
        <v/>
      </c>
      <c r="F145">
        <f>IFERROR((INDEX(DataR!$B$2:$K$522,$A145+1,$B$2)/INDEX(DataR!$B$2:$K$522,$A145+1,F$23))/(INDEX(DataR!$B$2:$K$522,$A145,$B$2)/INDEX(DataR!$B$2:$K$522,$A145,F$23))-1,0)</f>
        <v/>
      </c>
      <c r="G145">
        <f>IFERROR((INDEX(DataR!$B$2:$K$522,$A145+1,$B$2)/INDEX(DataR!$B$2:$K$522,$A145+1,G$23))/(INDEX(DataR!$B$2:$K$522,$A145,$B$2)/INDEX(DataR!$B$2:$K$522,$A145,G$23))-1,0)</f>
        <v/>
      </c>
      <c r="H145">
        <f>IFERROR((INDEX(DataR!$B$2:$K$522,$A145+1,$B$2)/INDEX(DataR!$B$2:$K$522,$A145+1,H$23))/(INDEX(DataR!$B$2:$K$522,$A145,$B$2)/INDEX(DataR!$B$2:$K$522,$A145,H$23))-1,0)</f>
        <v/>
      </c>
      <c r="I145">
        <f>IFERROR((INDEX(DataR!$B$2:$K$522,$A145+1,$B$2)/INDEX(DataR!$B$2:$K$522,$A145+1,I$23))/(INDEX(DataR!$B$2:$K$522,$A145,$B$2)/INDEX(DataR!$B$2:$K$522,$A145,I$23))-1,0)</f>
        <v/>
      </c>
      <c r="J145">
        <f>IFERROR((INDEX(DataR!$B$2:$K$522,$A145+1,$B$2)/INDEX(DataR!$B$2:$K$522,$A145+1,J$23))/(INDEX(DataR!$B$2:$K$522,$A145,$B$2)/INDEX(DataR!$B$2:$K$522,$A145,J$23))-1,0)</f>
        <v/>
      </c>
      <c r="L145">
        <f>C$20*C$21*C145</f>
        <v/>
      </c>
      <c r="M145">
        <f>D$20*D$21*D145</f>
        <v/>
      </c>
      <c r="N145">
        <f>E$20*E$21*E145</f>
        <v/>
      </c>
      <c r="O145">
        <f>F$20*F$21*F145</f>
        <v/>
      </c>
      <c r="P145">
        <f>G$20*G$21*G145</f>
        <v/>
      </c>
      <c r="Q145">
        <f>H$20*H$21*H145</f>
        <v/>
      </c>
      <c r="R145">
        <f>I$20*I$21*I145</f>
        <v/>
      </c>
      <c r="S145">
        <f>J$20*J$21*J145</f>
        <v/>
      </c>
      <c r="U145">
        <f>SUMPRODUCT($C$20:$J$20,$C$21:$J$21,$C145:$J145)</f>
        <v/>
      </c>
      <c r="V145">
        <f>SUMPRODUCT($C$20:$J$20,$C$22:$J$22,$C145:$J145)</f>
        <v/>
      </c>
      <c r="AB145">
        <f>IFERROR((INDEX(DataS!$B$2:$K$260,$A145+1,$B$2)/INDEX(DataS!$B$2:$K$260,$A145+1,AB$23))/(INDEX(DataS!$B$2:$K$260,$A145,$B$2)/INDEX(DataS!$B$2:$K$260,$A145,AB$23))-1,0)</f>
        <v/>
      </c>
      <c r="AC145">
        <f>IFERROR((INDEX(DataS!$B$2:$K$260,$A145+1,$B$2)/INDEX(DataS!$B$2:$K$260,$A145+1,AC$23))/(INDEX(DataS!$B$2:$K$260,$A145,$B$2)/INDEX(DataS!$B$2:$K$260,$A145,AC$23))-1,0)</f>
        <v/>
      </c>
      <c r="AD145">
        <f>IFERROR((INDEX(DataS!$B$2:$K$260,$A145+1,$B$2)/INDEX(DataS!$B$2:$K$260,$A145+1,AD$23))/(INDEX(DataS!$B$2:$K$260,$A145,$B$2)/INDEX(DataS!$B$2:$K$260,$A145,AD$23))-1,0)</f>
        <v/>
      </c>
      <c r="AE145">
        <f>IFERROR((INDEX(DataS!$B$2:$K$260,$A145+1,$B$2)/INDEX(DataS!$B$2:$K$260,$A145+1,AE$23))/(INDEX(DataS!$B$2:$K$260,$A145,$B$2)/INDEX(DataS!$B$2:$K$260,$A145,AE$23))-1,0)</f>
        <v/>
      </c>
      <c r="AF145">
        <f>IFERROR((INDEX(DataS!$B$2:$K$260,$A145+1,$B$2)/INDEX(DataS!$B$2:$K$260,$A145+1,AF$23))/(INDEX(DataS!$B$2:$K$260,$A145,$B$2)/INDEX(DataS!$B$2:$K$260,$A145,AF$23))-1,0)</f>
        <v/>
      </c>
      <c r="AG145">
        <f>IFERROR((INDEX(DataS!$B$2:$K$260,$A145+1,$B$2)/INDEX(DataS!$B$2:$K$260,$A145+1,AG$23))/(INDEX(DataS!$B$2:$K$260,$A145,$B$2)/INDEX(DataS!$B$2:$K$260,$A145,AG$23))-1,0)</f>
        <v/>
      </c>
      <c r="AH145">
        <f>IFERROR((INDEX(DataS!$B$2:$K$260,$A145+1,$B$2)/INDEX(DataS!$B$2:$K$260,$A145+1,AH$23))/(INDEX(DataS!$B$2:$K$260,$A145,$B$2)/INDEX(DataS!$B$2:$K$260,$A145,AH$23))-1,0)</f>
        <v/>
      </c>
      <c r="AI145">
        <f>IFERROR((INDEX(DataS!$B$2:$K$260,$A145+1,$B$2)/INDEX(DataS!$B$2:$K$260,$A145+1,AI$23))/(INDEX(DataS!$B$2:$K$260,$A145,$B$2)/INDEX(DataS!$B$2:$K$260,$A145,AI$23))-1,0)</f>
        <v/>
      </c>
      <c r="AK145">
        <f>SUMPRODUCT($C$20:$J$20,$C$21:$J$21,$AB145:$AI145)</f>
        <v/>
      </c>
    </row>
    <row r="146">
      <c r="A146" t="n">
        <v>117</v>
      </c>
      <c r="C146">
        <f>IFERROR((INDEX(DataR!$B$2:$K$522,$A146+1,$B$2)/INDEX(DataR!$B$2:$K$522,$A146+1,C$23))/(INDEX(DataR!$B$2:$K$522,$A146,$B$2)/INDEX(DataR!$B$2:$K$522,$A146,C$23))-1,0)</f>
        <v/>
      </c>
      <c r="D146">
        <f>IFERROR((INDEX(DataR!$B$2:$K$522,$A146+1,$B$2)/INDEX(DataR!$B$2:$K$522,$A146+1,D$23))/(INDEX(DataR!$B$2:$K$522,$A146,$B$2)/INDEX(DataR!$B$2:$K$522,$A146,D$23))-1,0)</f>
        <v/>
      </c>
      <c r="E146">
        <f>IFERROR((INDEX(DataR!$B$2:$K$522,$A146+1,$B$2)/INDEX(DataR!$B$2:$K$522,$A146+1,E$23))/(INDEX(DataR!$B$2:$K$522,$A146,$B$2)/INDEX(DataR!$B$2:$K$522,$A146,E$23))-1,0)</f>
        <v/>
      </c>
      <c r="F146">
        <f>IFERROR((INDEX(DataR!$B$2:$K$522,$A146+1,$B$2)/INDEX(DataR!$B$2:$K$522,$A146+1,F$23))/(INDEX(DataR!$B$2:$K$522,$A146,$B$2)/INDEX(DataR!$B$2:$K$522,$A146,F$23))-1,0)</f>
        <v/>
      </c>
      <c r="G146">
        <f>IFERROR((INDEX(DataR!$B$2:$K$522,$A146+1,$B$2)/INDEX(DataR!$B$2:$K$522,$A146+1,G$23))/(INDEX(DataR!$B$2:$K$522,$A146,$B$2)/INDEX(DataR!$B$2:$K$522,$A146,G$23))-1,0)</f>
        <v/>
      </c>
      <c r="H146">
        <f>IFERROR((INDEX(DataR!$B$2:$K$522,$A146+1,$B$2)/INDEX(DataR!$B$2:$K$522,$A146+1,H$23))/(INDEX(DataR!$B$2:$K$522,$A146,$B$2)/INDEX(DataR!$B$2:$K$522,$A146,H$23))-1,0)</f>
        <v/>
      </c>
      <c r="I146">
        <f>IFERROR((INDEX(DataR!$B$2:$K$522,$A146+1,$B$2)/INDEX(DataR!$B$2:$K$522,$A146+1,I$23))/(INDEX(DataR!$B$2:$K$522,$A146,$B$2)/INDEX(DataR!$B$2:$K$522,$A146,I$23))-1,0)</f>
        <v/>
      </c>
      <c r="J146">
        <f>IFERROR((INDEX(DataR!$B$2:$K$522,$A146+1,$B$2)/INDEX(DataR!$B$2:$K$522,$A146+1,J$23))/(INDEX(DataR!$B$2:$K$522,$A146,$B$2)/INDEX(DataR!$B$2:$K$522,$A146,J$23))-1,0)</f>
        <v/>
      </c>
      <c r="L146">
        <f>C$20*C$21*C146</f>
        <v/>
      </c>
      <c r="M146">
        <f>D$20*D$21*D146</f>
        <v/>
      </c>
      <c r="N146">
        <f>E$20*E$21*E146</f>
        <v/>
      </c>
      <c r="O146">
        <f>F$20*F$21*F146</f>
        <v/>
      </c>
      <c r="P146">
        <f>G$20*G$21*G146</f>
        <v/>
      </c>
      <c r="Q146">
        <f>H$20*H$21*H146</f>
        <v/>
      </c>
      <c r="R146">
        <f>I$20*I$21*I146</f>
        <v/>
      </c>
      <c r="S146">
        <f>J$20*J$21*J146</f>
        <v/>
      </c>
      <c r="U146">
        <f>SUMPRODUCT($C$20:$J$20,$C$21:$J$21,$C146:$J146)</f>
        <v/>
      </c>
      <c r="V146">
        <f>SUMPRODUCT($C$20:$J$20,$C$22:$J$22,$C146:$J146)</f>
        <v/>
      </c>
      <c r="AB146">
        <f>IFERROR((INDEX(DataS!$B$2:$K$260,$A146+1,$B$2)/INDEX(DataS!$B$2:$K$260,$A146+1,AB$23))/(INDEX(DataS!$B$2:$K$260,$A146,$B$2)/INDEX(DataS!$B$2:$K$260,$A146,AB$23))-1,0)</f>
        <v/>
      </c>
      <c r="AC146">
        <f>IFERROR((INDEX(DataS!$B$2:$K$260,$A146+1,$B$2)/INDEX(DataS!$B$2:$K$260,$A146+1,AC$23))/(INDEX(DataS!$B$2:$K$260,$A146,$B$2)/INDEX(DataS!$B$2:$K$260,$A146,AC$23))-1,0)</f>
        <v/>
      </c>
      <c r="AD146">
        <f>IFERROR((INDEX(DataS!$B$2:$K$260,$A146+1,$B$2)/INDEX(DataS!$B$2:$K$260,$A146+1,AD$23))/(INDEX(DataS!$B$2:$K$260,$A146,$B$2)/INDEX(DataS!$B$2:$K$260,$A146,AD$23))-1,0)</f>
        <v/>
      </c>
      <c r="AE146">
        <f>IFERROR((INDEX(DataS!$B$2:$K$260,$A146+1,$B$2)/INDEX(DataS!$B$2:$K$260,$A146+1,AE$23))/(INDEX(DataS!$B$2:$K$260,$A146,$B$2)/INDEX(DataS!$B$2:$K$260,$A146,AE$23))-1,0)</f>
        <v/>
      </c>
      <c r="AF146">
        <f>IFERROR((INDEX(DataS!$B$2:$K$260,$A146+1,$B$2)/INDEX(DataS!$B$2:$K$260,$A146+1,AF$23))/(INDEX(DataS!$B$2:$K$260,$A146,$B$2)/INDEX(DataS!$B$2:$K$260,$A146,AF$23))-1,0)</f>
        <v/>
      </c>
      <c r="AG146">
        <f>IFERROR((INDEX(DataS!$B$2:$K$260,$A146+1,$B$2)/INDEX(DataS!$B$2:$K$260,$A146+1,AG$23))/(INDEX(DataS!$B$2:$K$260,$A146,$B$2)/INDEX(DataS!$B$2:$K$260,$A146,AG$23))-1,0)</f>
        <v/>
      </c>
      <c r="AH146">
        <f>IFERROR((INDEX(DataS!$B$2:$K$260,$A146+1,$B$2)/INDEX(DataS!$B$2:$K$260,$A146+1,AH$23))/(INDEX(DataS!$B$2:$K$260,$A146,$B$2)/INDEX(DataS!$B$2:$K$260,$A146,AH$23))-1,0)</f>
        <v/>
      </c>
      <c r="AI146">
        <f>IFERROR((INDEX(DataS!$B$2:$K$260,$A146+1,$B$2)/INDEX(DataS!$B$2:$K$260,$A146+1,AI$23))/(INDEX(DataS!$B$2:$K$260,$A146,$B$2)/INDEX(DataS!$B$2:$K$260,$A146,AI$23))-1,0)</f>
        <v/>
      </c>
      <c r="AK146">
        <f>SUMPRODUCT($C$20:$J$20,$C$21:$J$21,$AB146:$AI146)</f>
        <v/>
      </c>
    </row>
    <row r="147">
      <c r="A147" t="n">
        <v>118</v>
      </c>
      <c r="C147">
        <f>IFERROR((INDEX(DataR!$B$2:$K$522,$A147+1,$B$2)/INDEX(DataR!$B$2:$K$522,$A147+1,C$23))/(INDEX(DataR!$B$2:$K$522,$A147,$B$2)/INDEX(DataR!$B$2:$K$522,$A147,C$23))-1,0)</f>
        <v/>
      </c>
      <c r="D147">
        <f>IFERROR((INDEX(DataR!$B$2:$K$522,$A147+1,$B$2)/INDEX(DataR!$B$2:$K$522,$A147+1,D$23))/(INDEX(DataR!$B$2:$K$522,$A147,$B$2)/INDEX(DataR!$B$2:$K$522,$A147,D$23))-1,0)</f>
        <v/>
      </c>
      <c r="E147">
        <f>IFERROR((INDEX(DataR!$B$2:$K$522,$A147+1,$B$2)/INDEX(DataR!$B$2:$K$522,$A147+1,E$23))/(INDEX(DataR!$B$2:$K$522,$A147,$B$2)/INDEX(DataR!$B$2:$K$522,$A147,E$23))-1,0)</f>
        <v/>
      </c>
      <c r="F147">
        <f>IFERROR((INDEX(DataR!$B$2:$K$522,$A147+1,$B$2)/INDEX(DataR!$B$2:$K$522,$A147+1,F$23))/(INDEX(DataR!$B$2:$K$522,$A147,$B$2)/INDEX(DataR!$B$2:$K$522,$A147,F$23))-1,0)</f>
        <v/>
      </c>
      <c r="G147">
        <f>IFERROR((INDEX(DataR!$B$2:$K$522,$A147+1,$B$2)/INDEX(DataR!$B$2:$K$522,$A147+1,G$23))/(INDEX(DataR!$B$2:$K$522,$A147,$B$2)/INDEX(DataR!$B$2:$K$522,$A147,G$23))-1,0)</f>
        <v/>
      </c>
      <c r="H147">
        <f>IFERROR((INDEX(DataR!$B$2:$K$522,$A147+1,$B$2)/INDEX(DataR!$B$2:$K$522,$A147+1,H$23))/(INDEX(DataR!$B$2:$K$522,$A147,$B$2)/INDEX(DataR!$B$2:$K$522,$A147,H$23))-1,0)</f>
        <v/>
      </c>
      <c r="I147">
        <f>IFERROR((INDEX(DataR!$B$2:$K$522,$A147+1,$B$2)/INDEX(DataR!$B$2:$K$522,$A147+1,I$23))/(INDEX(DataR!$B$2:$K$522,$A147,$B$2)/INDEX(DataR!$B$2:$K$522,$A147,I$23))-1,0)</f>
        <v/>
      </c>
      <c r="J147">
        <f>IFERROR((INDEX(DataR!$B$2:$K$522,$A147+1,$B$2)/INDEX(DataR!$B$2:$K$522,$A147+1,J$23))/(INDEX(DataR!$B$2:$K$522,$A147,$B$2)/INDEX(DataR!$B$2:$K$522,$A147,J$23))-1,0)</f>
        <v/>
      </c>
      <c r="L147">
        <f>C$20*C$21*C147</f>
        <v/>
      </c>
      <c r="M147">
        <f>D$20*D$21*D147</f>
        <v/>
      </c>
      <c r="N147">
        <f>E$20*E$21*E147</f>
        <v/>
      </c>
      <c r="O147">
        <f>F$20*F$21*F147</f>
        <v/>
      </c>
      <c r="P147">
        <f>G$20*G$21*G147</f>
        <v/>
      </c>
      <c r="Q147">
        <f>H$20*H$21*H147</f>
        <v/>
      </c>
      <c r="R147">
        <f>I$20*I$21*I147</f>
        <v/>
      </c>
      <c r="S147">
        <f>J$20*J$21*J147</f>
        <v/>
      </c>
      <c r="U147">
        <f>SUMPRODUCT($C$20:$J$20,$C$21:$J$21,$C147:$J147)</f>
        <v/>
      </c>
      <c r="V147">
        <f>SUMPRODUCT($C$20:$J$20,$C$22:$J$22,$C147:$J147)</f>
        <v/>
      </c>
      <c r="AB147">
        <f>IFERROR((INDEX(DataS!$B$2:$K$260,$A147+1,$B$2)/INDEX(DataS!$B$2:$K$260,$A147+1,AB$23))/(INDEX(DataS!$B$2:$K$260,$A147,$B$2)/INDEX(DataS!$B$2:$K$260,$A147,AB$23))-1,0)</f>
        <v/>
      </c>
      <c r="AC147">
        <f>IFERROR((INDEX(DataS!$B$2:$K$260,$A147+1,$B$2)/INDEX(DataS!$B$2:$K$260,$A147+1,AC$23))/(INDEX(DataS!$B$2:$K$260,$A147,$B$2)/INDEX(DataS!$B$2:$K$260,$A147,AC$23))-1,0)</f>
        <v/>
      </c>
      <c r="AD147">
        <f>IFERROR((INDEX(DataS!$B$2:$K$260,$A147+1,$B$2)/INDEX(DataS!$B$2:$K$260,$A147+1,AD$23))/(INDEX(DataS!$B$2:$K$260,$A147,$B$2)/INDEX(DataS!$B$2:$K$260,$A147,AD$23))-1,0)</f>
        <v/>
      </c>
      <c r="AE147">
        <f>IFERROR((INDEX(DataS!$B$2:$K$260,$A147+1,$B$2)/INDEX(DataS!$B$2:$K$260,$A147+1,AE$23))/(INDEX(DataS!$B$2:$K$260,$A147,$B$2)/INDEX(DataS!$B$2:$K$260,$A147,AE$23))-1,0)</f>
        <v/>
      </c>
      <c r="AF147">
        <f>IFERROR((INDEX(DataS!$B$2:$K$260,$A147+1,$B$2)/INDEX(DataS!$B$2:$K$260,$A147+1,AF$23))/(INDEX(DataS!$B$2:$K$260,$A147,$B$2)/INDEX(DataS!$B$2:$K$260,$A147,AF$23))-1,0)</f>
        <v/>
      </c>
      <c r="AG147">
        <f>IFERROR((INDEX(DataS!$B$2:$K$260,$A147+1,$B$2)/INDEX(DataS!$B$2:$K$260,$A147+1,AG$23))/(INDEX(DataS!$B$2:$K$260,$A147,$B$2)/INDEX(DataS!$B$2:$K$260,$A147,AG$23))-1,0)</f>
        <v/>
      </c>
      <c r="AH147">
        <f>IFERROR((INDEX(DataS!$B$2:$K$260,$A147+1,$B$2)/INDEX(DataS!$B$2:$K$260,$A147+1,AH$23))/(INDEX(DataS!$B$2:$K$260,$A147,$B$2)/INDEX(DataS!$B$2:$K$260,$A147,AH$23))-1,0)</f>
        <v/>
      </c>
      <c r="AI147">
        <f>IFERROR((INDEX(DataS!$B$2:$K$260,$A147+1,$B$2)/INDEX(DataS!$B$2:$K$260,$A147+1,AI$23))/(INDEX(DataS!$B$2:$K$260,$A147,$B$2)/INDEX(DataS!$B$2:$K$260,$A147,AI$23))-1,0)</f>
        <v/>
      </c>
      <c r="AK147">
        <f>SUMPRODUCT($C$20:$J$20,$C$21:$J$21,$AB147:$AI147)</f>
        <v/>
      </c>
    </row>
    <row r="148">
      <c r="A148" t="n">
        <v>119</v>
      </c>
      <c r="C148">
        <f>IFERROR((INDEX(DataR!$B$2:$K$522,$A148+1,$B$2)/INDEX(DataR!$B$2:$K$522,$A148+1,C$23))/(INDEX(DataR!$B$2:$K$522,$A148,$B$2)/INDEX(DataR!$B$2:$K$522,$A148,C$23))-1,0)</f>
        <v/>
      </c>
      <c r="D148">
        <f>IFERROR((INDEX(DataR!$B$2:$K$522,$A148+1,$B$2)/INDEX(DataR!$B$2:$K$522,$A148+1,D$23))/(INDEX(DataR!$B$2:$K$522,$A148,$B$2)/INDEX(DataR!$B$2:$K$522,$A148,D$23))-1,0)</f>
        <v/>
      </c>
      <c r="E148">
        <f>IFERROR((INDEX(DataR!$B$2:$K$522,$A148+1,$B$2)/INDEX(DataR!$B$2:$K$522,$A148+1,E$23))/(INDEX(DataR!$B$2:$K$522,$A148,$B$2)/INDEX(DataR!$B$2:$K$522,$A148,E$23))-1,0)</f>
        <v/>
      </c>
      <c r="F148">
        <f>IFERROR((INDEX(DataR!$B$2:$K$522,$A148+1,$B$2)/INDEX(DataR!$B$2:$K$522,$A148+1,F$23))/(INDEX(DataR!$B$2:$K$522,$A148,$B$2)/INDEX(DataR!$B$2:$K$522,$A148,F$23))-1,0)</f>
        <v/>
      </c>
      <c r="G148">
        <f>IFERROR((INDEX(DataR!$B$2:$K$522,$A148+1,$B$2)/INDEX(DataR!$B$2:$K$522,$A148+1,G$23))/(INDEX(DataR!$B$2:$K$522,$A148,$B$2)/INDEX(DataR!$B$2:$K$522,$A148,G$23))-1,0)</f>
        <v/>
      </c>
      <c r="H148">
        <f>IFERROR((INDEX(DataR!$B$2:$K$522,$A148+1,$B$2)/INDEX(DataR!$B$2:$K$522,$A148+1,H$23))/(INDEX(DataR!$B$2:$K$522,$A148,$B$2)/INDEX(DataR!$B$2:$K$522,$A148,H$23))-1,0)</f>
        <v/>
      </c>
      <c r="I148">
        <f>IFERROR((INDEX(DataR!$B$2:$K$522,$A148+1,$B$2)/INDEX(DataR!$B$2:$K$522,$A148+1,I$23))/(INDEX(DataR!$B$2:$K$522,$A148,$B$2)/INDEX(DataR!$B$2:$K$522,$A148,I$23))-1,0)</f>
        <v/>
      </c>
      <c r="J148">
        <f>IFERROR((INDEX(DataR!$B$2:$K$522,$A148+1,$B$2)/INDEX(DataR!$B$2:$K$522,$A148+1,J$23))/(INDEX(DataR!$B$2:$K$522,$A148,$B$2)/INDEX(DataR!$B$2:$K$522,$A148,J$23))-1,0)</f>
        <v/>
      </c>
      <c r="L148">
        <f>C$20*C$21*C148</f>
        <v/>
      </c>
      <c r="M148">
        <f>D$20*D$21*D148</f>
        <v/>
      </c>
      <c r="N148">
        <f>E$20*E$21*E148</f>
        <v/>
      </c>
      <c r="O148">
        <f>F$20*F$21*F148</f>
        <v/>
      </c>
      <c r="P148">
        <f>G$20*G$21*G148</f>
        <v/>
      </c>
      <c r="Q148">
        <f>H$20*H$21*H148</f>
        <v/>
      </c>
      <c r="R148">
        <f>I$20*I$21*I148</f>
        <v/>
      </c>
      <c r="S148">
        <f>J$20*J$21*J148</f>
        <v/>
      </c>
      <c r="U148">
        <f>SUMPRODUCT($C$20:$J$20,$C$21:$J$21,$C148:$J148)</f>
        <v/>
      </c>
      <c r="V148">
        <f>SUMPRODUCT($C$20:$J$20,$C$22:$J$22,$C148:$J148)</f>
        <v/>
      </c>
      <c r="AB148">
        <f>IFERROR((INDEX(DataS!$B$2:$K$260,$A148+1,$B$2)/INDEX(DataS!$B$2:$K$260,$A148+1,AB$23))/(INDEX(DataS!$B$2:$K$260,$A148,$B$2)/INDEX(DataS!$B$2:$K$260,$A148,AB$23))-1,0)</f>
        <v/>
      </c>
      <c r="AC148">
        <f>IFERROR((INDEX(DataS!$B$2:$K$260,$A148+1,$B$2)/INDEX(DataS!$B$2:$K$260,$A148+1,AC$23))/(INDEX(DataS!$B$2:$K$260,$A148,$B$2)/INDEX(DataS!$B$2:$K$260,$A148,AC$23))-1,0)</f>
        <v/>
      </c>
      <c r="AD148">
        <f>IFERROR((INDEX(DataS!$B$2:$K$260,$A148+1,$B$2)/INDEX(DataS!$B$2:$K$260,$A148+1,AD$23))/(INDEX(DataS!$B$2:$K$260,$A148,$B$2)/INDEX(DataS!$B$2:$K$260,$A148,AD$23))-1,0)</f>
        <v/>
      </c>
      <c r="AE148">
        <f>IFERROR((INDEX(DataS!$B$2:$K$260,$A148+1,$B$2)/INDEX(DataS!$B$2:$K$260,$A148+1,AE$23))/(INDEX(DataS!$B$2:$K$260,$A148,$B$2)/INDEX(DataS!$B$2:$K$260,$A148,AE$23))-1,0)</f>
        <v/>
      </c>
      <c r="AF148">
        <f>IFERROR((INDEX(DataS!$B$2:$K$260,$A148+1,$B$2)/INDEX(DataS!$B$2:$K$260,$A148+1,AF$23))/(INDEX(DataS!$B$2:$K$260,$A148,$B$2)/INDEX(DataS!$B$2:$K$260,$A148,AF$23))-1,0)</f>
        <v/>
      </c>
      <c r="AG148">
        <f>IFERROR((INDEX(DataS!$B$2:$K$260,$A148+1,$B$2)/INDEX(DataS!$B$2:$K$260,$A148+1,AG$23))/(INDEX(DataS!$B$2:$K$260,$A148,$B$2)/INDEX(DataS!$B$2:$K$260,$A148,AG$23))-1,0)</f>
        <v/>
      </c>
      <c r="AH148">
        <f>IFERROR((INDEX(DataS!$B$2:$K$260,$A148+1,$B$2)/INDEX(DataS!$B$2:$K$260,$A148+1,AH$23))/(INDEX(DataS!$B$2:$K$260,$A148,$B$2)/INDEX(DataS!$B$2:$K$260,$A148,AH$23))-1,0)</f>
        <v/>
      </c>
      <c r="AI148">
        <f>IFERROR((INDEX(DataS!$B$2:$K$260,$A148+1,$B$2)/INDEX(DataS!$B$2:$K$260,$A148+1,AI$23))/(INDEX(DataS!$B$2:$K$260,$A148,$B$2)/INDEX(DataS!$B$2:$K$260,$A148,AI$23))-1,0)</f>
        <v/>
      </c>
      <c r="AK148">
        <f>SUMPRODUCT($C$20:$J$20,$C$21:$J$21,$AB148:$AI148)</f>
        <v/>
      </c>
    </row>
    <row r="149">
      <c r="A149" t="n">
        <v>120</v>
      </c>
      <c r="C149">
        <f>IFERROR((INDEX(DataR!$B$2:$K$522,$A149+1,$B$2)/INDEX(DataR!$B$2:$K$522,$A149+1,C$23))/(INDEX(DataR!$B$2:$K$522,$A149,$B$2)/INDEX(DataR!$B$2:$K$522,$A149,C$23))-1,0)</f>
        <v/>
      </c>
      <c r="D149">
        <f>IFERROR((INDEX(DataR!$B$2:$K$522,$A149+1,$B$2)/INDEX(DataR!$B$2:$K$522,$A149+1,D$23))/(INDEX(DataR!$B$2:$K$522,$A149,$B$2)/INDEX(DataR!$B$2:$K$522,$A149,D$23))-1,0)</f>
        <v/>
      </c>
      <c r="E149">
        <f>IFERROR((INDEX(DataR!$B$2:$K$522,$A149+1,$B$2)/INDEX(DataR!$B$2:$K$522,$A149+1,E$23))/(INDEX(DataR!$B$2:$K$522,$A149,$B$2)/INDEX(DataR!$B$2:$K$522,$A149,E$23))-1,0)</f>
        <v/>
      </c>
      <c r="F149">
        <f>IFERROR((INDEX(DataR!$B$2:$K$522,$A149+1,$B$2)/INDEX(DataR!$B$2:$K$522,$A149+1,F$23))/(INDEX(DataR!$B$2:$K$522,$A149,$B$2)/INDEX(DataR!$B$2:$K$522,$A149,F$23))-1,0)</f>
        <v/>
      </c>
      <c r="G149">
        <f>IFERROR((INDEX(DataR!$B$2:$K$522,$A149+1,$B$2)/INDEX(DataR!$B$2:$K$522,$A149+1,G$23))/(INDEX(DataR!$B$2:$K$522,$A149,$B$2)/INDEX(DataR!$B$2:$K$522,$A149,G$23))-1,0)</f>
        <v/>
      </c>
      <c r="H149">
        <f>IFERROR((INDEX(DataR!$B$2:$K$522,$A149+1,$B$2)/INDEX(DataR!$B$2:$K$522,$A149+1,H$23))/(INDEX(DataR!$B$2:$K$522,$A149,$B$2)/INDEX(DataR!$B$2:$K$522,$A149,H$23))-1,0)</f>
        <v/>
      </c>
      <c r="I149">
        <f>IFERROR((INDEX(DataR!$B$2:$K$522,$A149+1,$B$2)/INDEX(DataR!$B$2:$K$522,$A149+1,I$23))/(INDEX(DataR!$B$2:$K$522,$A149,$B$2)/INDEX(DataR!$B$2:$K$522,$A149,I$23))-1,0)</f>
        <v/>
      </c>
      <c r="J149">
        <f>IFERROR((INDEX(DataR!$B$2:$K$522,$A149+1,$B$2)/INDEX(DataR!$B$2:$K$522,$A149+1,J$23))/(INDEX(DataR!$B$2:$K$522,$A149,$B$2)/INDEX(DataR!$B$2:$K$522,$A149,J$23))-1,0)</f>
        <v/>
      </c>
      <c r="L149">
        <f>C$20*C$21*C149</f>
        <v/>
      </c>
      <c r="M149">
        <f>D$20*D$21*D149</f>
        <v/>
      </c>
      <c r="N149">
        <f>E$20*E$21*E149</f>
        <v/>
      </c>
      <c r="O149">
        <f>F$20*F$21*F149</f>
        <v/>
      </c>
      <c r="P149">
        <f>G$20*G$21*G149</f>
        <v/>
      </c>
      <c r="Q149">
        <f>H$20*H$21*H149</f>
        <v/>
      </c>
      <c r="R149">
        <f>I$20*I$21*I149</f>
        <v/>
      </c>
      <c r="S149">
        <f>J$20*J$21*J149</f>
        <v/>
      </c>
      <c r="U149">
        <f>SUMPRODUCT($C$20:$J$20,$C$21:$J$21,$C149:$J149)</f>
        <v/>
      </c>
      <c r="V149">
        <f>SUMPRODUCT($C$20:$J$20,$C$22:$J$22,$C149:$J149)</f>
        <v/>
      </c>
      <c r="AB149">
        <f>IFERROR((INDEX(DataS!$B$2:$K$260,$A149+1,$B$2)/INDEX(DataS!$B$2:$K$260,$A149+1,AB$23))/(INDEX(DataS!$B$2:$K$260,$A149,$B$2)/INDEX(DataS!$B$2:$K$260,$A149,AB$23))-1,0)</f>
        <v/>
      </c>
      <c r="AC149">
        <f>IFERROR((INDEX(DataS!$B$2:$K$260,$A149+1,$B$2)/INDEX(DataS!$B$2:$K$260,$A149+1,AC$23))/(INDEX(DataS!$B$2:$K$260,$A149,$B$2)/INDEX(DataS!$B$2:$K$260,$A149,AC$23))-1,0)</f>
        <v/>
      </c>
      <c r="AD149">
        <f>IFERROR((INDEX(DataS!$B$2:$K$260,$A149+1,$B$2)/INDEX(DataS!$B$2:$K$260,$A149+1,AD$23))/(INDEX(DataS!$B$2:$K$260,$A149,$B$2)/INDEX(DataS!$B$2:$K$260,$A149,AD$23))-1,0)</f>
        <v/>
      </c>
      <c r="AE149">
        <f>IFERROR((INDEX(DataS!$B$2:$K$260,$A149+1,$B$2)/INDEX(DataS!$B$2:$K$260,$A149+1,AE$23))/(INDEX(DataS!$B$2:$K$260,$A149,$B$2)/INDEX(DataS!$B$2:$K$260,$A149,AE$23))-1,0)</f>
        <v/>
      </c>
      <c r="AF149">
        <f>IFERROR((INDEX(DataS!$B$2:$K$260,$A149+1,$B$2)/INDEX(DataS!$B$2:$K$260,$A149+1,AF$23))/(INDEX(DataS!$B$2:$K$260,$A149,$B$2)/INDEX(DataS!$B$2:$K$260,$A149,AF$23))-1,0)</f>
        <v/>
      </c>
      <c r="AG149">
        <f>IFERROR((INDEX(DataS!$B$2:$K$260,$A149+1,$B$2)/INDEX(DataS!$B$2:$K$260,$A149+1,AG$23))/(INDEX(DataS!$B$2:$K$260,$A149,$B$2)/INDEX(DataS!$B$2:$K$260,$A149,AG$23))-1,0)</f>
        <v/>
      </c>
      <c r="AH149">
        <f>IFERROR((INDEX(DataS!$B$2:$K$260,$A149+1,$B$2)/INDEX(DataS!$B$2:$K$260,$A149+1,AH$23))/(INDEX(DataS!$B$2:$K$260,$A149,$B$2)/INDEX(DataS!$B$2:$K$260,$A149,AH$23))-1,0)</f>
        <v/>
      </c>
      <c r="AI149">
        <f>IFERROR((INDEX(DataS!$B$2:$K$260,$A149+1,$B$2)/INDEX(DataS!$B$2:$K$260,$A149+1,AI$23))/(INDEX(DataS!$B$2:$K$260,$A149,$B$2)/INDEX(DataS!$B$2:$K$260,$A149,AI$23))-1,0)</f>
        <v/>
      </c>
      <c r="AK149">
        <f>SUMPRODUCT($C$20:$J$20,$C$21:$J$21,$AB149:$AI149)</f>
        <v/>
      </c>
    </row>
    <row r="150">
      <c r="A150" t="n">
        <v>121</v>
      </c>
      <c r="C150">
        <f>IFERROR((INDEX(DataR!$B$2:$K$522,$A150+1,$B$2)/INDEX(DataR!$B$2:$K$522,$A150+1,C$23))/(INDEX(DataR!$B$2:$K$522,$A150,$B$2)/INDEX(DataR!$B$2:$K$522,$A150,C$23))-1,0)</f>
        <v/>
      </c>
      <c r="D150">
        <f>IFERROR((INDEX(DataR!$B$2:$K$522,$A150+1,$B$2)/INDEX(DataR!$B$2:$K$522,$A150+1,D$23))/(INDEX(DataR!$B$2:$K$522,$A150,$B$2)/INDEX(DataR!$B$2:$K$522,$A150,D$23))-1,0)</f>
        <v/>
      </c>
      <c r="E150">
        <f>IFERROR((INDEX(DataR!$B$2:$K$522,$A150+1,$B$2)/INDEX(DataR!$B$2:$K$522,$A150+1,E$23))/(INDEX(DataR!$B$2:$K$522,$A150,$B$2)/INDEX(DataR!$B$2:$K$522,$A150,E$23))-1,0)</f>
        <v/>
      </c>
      <c r="F150">
        <f>IFERROR((INDEX(DataR!$B$2:$K$522,$A150+1,$B$2)/INDEX(DataR!$B$2:$K$522,$A150+1,F$23))/(INDEX(DataR!$B$2:$K$522,$A150,$B$2)/INDEX(DataR!$B$2:$K$522,$A150,F$23))-1,0)</f>
        <v/>
      </c>
      <c r="G150">
        <f>IFERROR((INDEX(DataR!$B$2:$K$522,$A150+1,$B$2)/INDEX(DataR!$B$2:$K$522,$A150+1,G$23))/(INDEX(DataR!$B$2:$K$522,$A150,$B$2)/INDEX(DataR!$B$2:$K$522,$A150,G$23))-1,0)</f>
        <v/>
      </c>
      <c r="H150">
        <f>IFERROR((INDEX(DataR!$B$2:$K$522,$A150+1,$B$2)/INDEX(DataR!$B$2:$K$522,$A150+1,H$23))/(INDEX(DataR!$B$2:$K$522,$A150,$B$2)/INDEX(DataR!$B$2:$K$522,$A150,H$23))-1,0)</f>
        <v/>
      </c>
      <c r="I150">
        <f>IFERROR((INDEX(DataR!$B$2:$K$522,$A150+1,$B$2)/INDEX(DataR!$B$2:$K$522,$A150+1,I$23))/(INDEX(DataR!$B$2:$K$522,$A150,$B$2)/INDEX(DataR!$B$2:$K$522,$A150,I$23))-1,0)</f>
        <v/>
      </c>
      <c r="J150">
        <f>IFERROR((INDEX(DataR!$B$2:$K$522,$A150+1,$B$2)/INDEX(DataR!$B$2:$K$522,$A150+1,J$23))/(INDEX(DataR!$B$2:$K$522,$A150,$B$2)/INDEX(DataR!$B$2:$K$522,$A150,J$23))-1,0)</f>
        <v/>
      </c>
      <c r="L150">
        <f>C$20*C$21*C150</f>
        <v/>
      </c>
      <c r="M150">
        <f>D$20*D$21*D150</f>
        <v/>
      </c>
      <c r="N150">
        <f>E$20*E$21*E150</f>
        <v/>
      </c>
      <c r="O150">
        <f>F$20*F$21*F150</f>
        <v/>
      </c>
      <c r="P150">
        <f>G$20*G$21*G150</f>
        <v/>
      </c>
      <c r="Q150">
        <f>H$20*H$21*H150</f>
        <v/>
      </c>
      <c r="R150">
        <f>I$20*I$21*I150</f>
        <v/>
      </c>
      <c r="S150">
        <f>J$20*J$21*J150</f>
        <v/>
      </c>
      <c r="U150">
        <f>SUMPRODUCT($C$20:$J$20,$C$21:$J$21,$C150:$J150)</f>
        <v/>
      </c>
      <c r="V150">
        <f>SUMPRODUCT($C$20:$J$20,$C$22:$J$22,$C150:$J150)</f>
        <v/>
      </c>
      <c r="AB150">
        <f>IFERROR((INDEX(DataS!$B$2:$K$260,$A150+1,$B$2)/INDEX(DataS!$B$2:$K$260,$A150+1,AB$23))/(INDEX(DataS!$B$2:$K$260,$A150,$B$2)/INDEX(DataS!$B$2:$K$260,$A150,AB$23))-1,0)</f>
        <v/>
      </c>
      <c r="AC150">
        <f>IFERROR((INDEX(DataS!$B$2:$K$260,$A150+1,$B$2)/INDEX(DataS!$B$2:$K$260,$A150+1,AC$23))/(INDEX(DataS!$B$2:$K$260,$A150,$B$2)/INDEX(DataS!$B$2:$K$260,$A150,AC$23))-1,0)</f>
        <v/>
      </c>
      <c r="AD150">
        <f>IFERROR((INDEX(DataS!$B$2:$K$260,$A150+1,$B$2)/INDEX(DataS!$B$2:$K$260,$A150+1,AD$23))/(INDEX(DataS!$B$2:$K$260,$A150,$B$2)/INDEX(DataS!$B$2:$K$260,$A150,AD$23))-1,0)</f>
        <v/>
      </c>
      <c r="AE150">
        <f>IFERROR((INDEX(DataS!$B$2:$K$260,$A150+1,$B$2)/INDEX(DataS!$B$2:$K$260,$A150+1,AE$23))/(INDEX(DataS!$B$2:$K$260,$A150,$B$2)/INDEX(DataS!$B$2:$K$260,$A150,AE$23))-1,0)</f>
        <v/>
      </c>
      <c r="AF150">
        <f>IFERROR((INDEX(DataS!$B$2:$K$260,$A150+1,$B$2)/INDEX(DataS!$B$2:$K$260,$A150+1,AF$23))/(INDEX(DataS!$B$2:$K$260,$A150,$B$2)/INDEX(DataS!$B$2:$K$260,$A150,AF$23))-1,0)</f>
        <v/>
      </c>
      <c r="AG150">
        <f>IFERROR((INDEX(DataS!$B$2:$K$260,$A150+1,$B$2)/INDEX(DataS!$B$2:$K$260,$A150+1,AG$23))/(INDEX(DataS!$B$2:$K$260,$A150,$B$2)/INDEX(DataS!$B$2:$K$260,$A150,AG$23))-1,0)</f>
        <v/>
      </c>
      <c r="AH150">
        <f>IFERROR((INDEX(DataS!$B$2:$K$260,$A150+1,$B$2)/INDEX(DataS!$B$2:$K$260,$A150+1,AH$23))/(INDEX(DataS!$B$2:$K$260,$A150,$B$2)/INDEX(DataS!$B$2:$K$260,$A150,AH$23))-1,0)</f>
        <v/>
      </c>
      <c r="AI150">
        <f>IFERROR((INDEX(DataS!$B$2:$K$260,$A150+1,$B$2)/INDEX(DataS!$B$2:$K$260,$A150+1,AI$23))/(INDEX(DataS!$B$2:$K$260,$A150,$B$2)/INDEX(DataS!$B$2:$K$260,$A150,AI$23))-1,0)</f>
        <v/>
      </c>
      <c r="AK150">
        <f>SUMPRODUCT($C$20:$J$20,$C$21:$J$21,$AB150:$AI150)</f>
        <v/>
      </c>
    </row>
    <row r="151">
      <c r="A151" t="n">
        <v>122</v>
      </c>
      <c r="C151">
        <f>IFERROR((INDEX(DataR!$B$2:$K$522,$A151+1,$B$2)/INDEX(DataR!$B$2:$K$522,$A151+1,C$23))/(INDEX(DataR!$B$2:$K$522,$A151,$B$2)/INDEX(DataR!$B$2:$K$522,$A151,C$23))-1,0)</f>
        <v/>
      </c>
      <c r="D151">
        <f>IFERROR((INDEX(DataR!$B$2:$K$522,$A151+1,$B$2)/INDEX(DataR!$B$2:$K$522,$A151+1,D$23))/(INDEX(DataR!$B$2:$K$522,$A151,$B$2)/INDEX(DataR!$B$2:$K$522,$A151,D$23))-1,0)</f>
        <v/>
      </c>
      <c r="E151">
        <f>IFERROR((INDEX(DataR!$B$2:$K$522,$A151+1,$B$2)/INDEX(DataR!$B$2:$K$522,$A151+1,E$23))/(INDEX(DataR!$B$2:$K$522,$A151,$B$2)/INDEX(DataR!$B$2:$K$522,$A151,E$23))-1,0)</f>
        <v/>
      </c>
      <c r="F151">
        <f>IFERROR((INDEX(DataR!$B$2:$K$522,$A151+1,$B$2)/INDEX(DataR!$B$2:$K$522,$A151+1,F$23))/(INDEX(DataR!$B$2:$K$522,$A151,$B$2)/INDEX(DataR!$B$2:$K$522,$A151,F$23))-1,0)</f>
        <v/>
      </c>
      <c r="G151">
        <f>IFERROR((INDEX(DataR!$B$2:$K$522,$A151+1,$B$2)/INDEX(DataR!$B$2:$K$522,$A151+1,G$23))/(INDEX(DataR!$B$2:$K$522,$A151,$B$2)/INDEX(DataR!$B$2:$K$522,$A151,G$23))-1,0)</f>
        <v/>
      </c>
      <c r="H151">
        <f>IFERROR((INDEX(DataR!$B$2:$K$522,$A151+1,$B$2)/INDEX(DataR!$B$2:$K$522,$A151+1,H$23))/(INDEX(DataR!$B$2:$K$522,$A151,$B$2)/INDEX(DataR!$B$2:$K$522,$A151,H$23))-1,0)</f>
        <v/>
      </c>
      <c r="I151">
        <f>IFERROR((INDEX(DataR!$B$2:$K$522,$A151+1,$B$2)/INDEX(DataR!$B$2:$K$522,$A151+1,I$23))/(INDEX(DataR!$B$2:$K$522,$A151,$B$2)/INDEX(DataR!$B$2:$K$522,$A151,I$23))-1,0)</f>
        <v/>
      </c>
      <c r="J151">
        <f>IFERROR((INDEX(DataR!$B$2:$K$522,$A151+1,$B$2)/INDEX(DataR!$B$2:$K$522,$A151+1,J$23))/(INDEX(DataR!$B$2:$K$522,$A151,$B$2)/INDEX(DataR!$B$2:$K$522,$A151,J$23))-1,0)</f>
        <v/>
      </c>
      <c r="L151">
        <f>C$20*C$21*C151</f>
        <v/>
      </c>
      <c r="M151">
        <f>D$20*D$21*D151</f>
        <v/>
      </c>
      <c r="N151">
        <f>E$20*E$21*E151</f>
        <v/>
      </c>
      <c r="O151">
        <f>F$20*F$21*F151</f>
        <v/>
      </c>
      <c r="P151">
        <f>G$20*G$21*G151</f>
        <v/>
      </c>
      <c r="Q151">
        <f>H$20*H$21*H151</f>
        <v/>
      </c>
      <c r="R151">
        <f>I$20*I$21*I151</f>
        <v/>
      </c>
      <c r="S151">
        <f>J$20*J$21*J151</f>
        <v/>
      </c>
      <c r="U151">
        <f>SUMPRODUCT($C$20:$J$20,$C$21:$J$21,$C151:$J151)</f>
        <v/>
      </c>
      <c r="V151">
        <f>SUMPRODUCT($C$20:$J$20,$C$22:$J$22,$C151:$J151)</f>
        <v/>
      </c>
      <c r="AB151">
        <f>IFERROR((INDEX(DataS!$B$2:$K$260,$A151+1,$B$2)/INDEX(DataS!$B$2:$K$260,$A151+1,AB$23))/(INDEX(DataS!$B$2:$K$260,$A151,$B$2)/INDEX(DataS!$B$2:$K$260,$A151,AB$23))-1,0)</f>
        <v/>
      </c>
      <c r="AC151">
        <f>IFERROR((INDEX(DataS!$B$2:$K$260,$A151+1,$B$2)/INDEX(DataS!$B$2:$K$260,$A151+1,AC$23))/(INDEX(DataS!$B$2:$K$260,$A151,$B$2)/INDEX(DataS!$B$2:$K$260,$A151,AC$23))-1,0)</f>
        <v/>
      </c>
      <c r="AD151">
        <f>IFERROR((INDEX(DataS!$B$2:$K$260,$A151+1,$B$2)/INDEX(DataS!$B$2:$K$260,$A151+1,AD$23))/(INDEX(DataS!$B$2:$K$260,$A151,$B$2)/INDEX(DataS!$B$2:$K$260,$A151,AD$23))-1,0)</f>
        <v/>
      </c>
      <c r="AE151">
        <f>IFERROR((INDEX(DataS!$B$2:$K$260,$A151+1,$B$2)/INDEX(DataS!$B$2:$K$260,$A151+1,AE$23))/(INDEX(DataS!$B$2:$K$260,$A151,$B$2)/INDEX(DataS!$B$2:$K$260,$A151,AE$23))-1,0)</f>
        <v/>
      </c>
      <c r="AF151">
        <f>IFERROR((INDEX(DataS!$B$2:$K$260,$A151+1,$B$2)/INDEX(DataS!$B$2:$K$260,$A151+1,AF$23))/(INDEX(DataS!$B$2:$K$260,$A151,$B$2)/INDEX(DataS!$B$2:$K$260,$A151,AF$23))-1,0)</f>
        <v/>
      </c>
      <c r="AG151">
        <f>IFERROR((INDEX(DataS!$B$2:$K$260,$A151+1,$B$2)/INDEX(DataS!$B$2:$K$260,$A151+1,AG$23))/(INDEX(DataS!$B$2:$K$260,$A151,$B$2)/INDEX(DataS!$B$2:$K$260,$A151,AG$23))-1,0)</f>
        <v/>
      </c>
      <c r="AH151">
        <f>IFERROR((INDEX(DataS!$B$2:$K$260,$A151+1,$B$2)/INDEX(DataS!$B$2:$K$260,$A151+1,AH$23))/(INDEX(DataS!$B$2:$K$260,$A151,$B$2)/INDEX(DataS!$B$2:$K$260,$A151,AH$23))-1,0)</f>
        <v/>
      </c>
      <c r="AI151">
        <f>IFERROR((INDEX(DataS!$B$2:$K$260,$A151+1,$B$2)/INDEX(DataS!$B$2:$K$260,$A151+1,AI$23))/(INDEX(DataS!$B$2:$K$260,$A151,$B$2)/INDEX(DataS!$B$2:$K$260,$A151,AI$23))-1,0)</f>
        <v/>
      </c>
      <c r="AK151">
        <f>SUMPRODUCT($C$20:$J$20,$C$21:$J$21,$AB151:$AI151)</f>
        <v/>
      </c>
    </row>
    <row r="152">
      <c r="A152" t="n">
        <v>123</v>
      </c>
      <c r="C152">
        <f>IFERROR((INDEX(DataR!$B$2:$K$522,$A152+1,$B$2)/INDEX(DataR!$B$2:$K$522,$A152+1,C$23))/(INDEX(DataR!$B$2:$K$522,$A152,$B$2)/INDEX(DataR!$B$2:$K$522,$A152,C$23))-1,0)</f>
        <v/>
      </c>
      <c r="D152">
        <f>IFERROR((INDEX(DataR!$B$2:$K$522,$A152+1,$B$2)/INDEX(DataR!$B$2:$K$522,$A152+1,D$23))/(INDEX(DataR!$B$2:$K$522,$A152,$B$2)/INDEX(DataR!$B$2:$K$522,$A152,D$23))-1,0)</f>
        <v/>
      </c>
      <c r="E152">
        <f>IFERROR((INDEX(DataR!$B$2:$K$522,$A152+1,$B$2)/INDEX(DataR!$B$2:$K$522,$A152+1,E$23))/(INDEX(DataR!$B$2:$K$522,$A152,$B$2)/INDEX(DataR!$B$2:$K$522,$A152,E$23))-1,0)</f>
        <v/>
      </c>
      <c r="F152">
        <f>IFERROR((INDEX(DataR!$B$2:$K$522,$A152+1,$B$2)/INDEX(DataR!$B$2:$K$522,$A152+1,F$23))/(INDEX(DataR!$B$2:$K$522,$A152,$B$2)/INDEX(DataR!$B$2:$K$522,$A152,F$23))-1,0)</f>
        <v/>
      </c>
      <c r="G152">
        <f>IFERROR((INDEX(DataR!$B$2:$K$522,$A152+1,$B$2)/INDEX(DataR!$B$2:$K$522,$A152+1,G$23))/(INDEX(DataR!$B$2:$K$522,$A152,$B$2)/INDEX(DataR!$B$2:$K$522,$A152,G$23))-1,0)</f>
        <v/>
      </c>
      <c r="H152">
        <f>IFERROR((INDEX(DataR!$B$2:$K$522,$A152+1,$B$2)/INDEX(DataR!$B$2:$K$522,$A152+1,H$23))/(INDEX(DataR!$B$2:$K$522,$A152,$B$2)/INDEX(DataR!$B$2:$K$522,$A152,H$23))-1,0)</f>
        <v/>
      </c>
      <c r="I152">
        <f>IFERROR((INDEX(DataR!$B$2:$K$522,$A152+1,$B$2)/INDEX(DataR!$B$2:$K$522,$A152+1,I$23))/(INDEX(DataR!$B$2:$K$522,$A152,$B$2)/INDEX(DataR!$B$2:$K$522,$A152,I$23))-1,0)</f>
        <v/>
      </c>
      <c r="J152">
        <f>IFERROR((INDEX(DataR!$B$2:$K$522,$A152+1,$B$2)/INDEX(DataR!$B$2:$K$522,$A152+1,J$23))/(INDEX(DataR!$B$2:$K$522,$A152,$B$2)/INDEX(DataR!$B$2:$K$522,$A152,J$23))-1,0)</f>
        <v/>
      </c>
      <c r="L152">
        <f>C$20*C$21*C152</f>
        <v/>
      </c>
      <c r="M152">
        <f>D$20*D$21*D152</f>
        <v/>
      </c>
      <c r="N152">
        <f>E$20*E$21*E152</f>
        <v/>
      </c>
      <c r="O152">
        <f>F$20*F$21*F152</f>
        <v/>
      </c>
      <c r="P152">
        <f>G$20*G$21*G152</f>
        <v/>
      </c>
      <c r="Q152">
        <f>H$20*H$21*H152</f>
        <v/>
      </c>
      <c r="R152">
        <f>I$20*I$21*I152</f>
        <v/>
      </c>
      <c r="S152">
        <f>J$20*J$21*J152</f>
        <v/>
      </c>
      <c r="U152">
        <f>SUMPRODUCT($C$20:$J$20,$C$21:$J$21,$C152:$J152)</f>
        <v/>
      </c>
      <c r="V152">
        <f>SUMPRODUCT($C$20:$J$20,$C$22:$J$22,$C152:$J152)</f>
        <v/>
      </c>
      <c r="AB152">
        <f>IFERROR((INDEX(DataS!$B$2:$K$260,$A152+1,$B$2)/INDEX(DataS!$B$2:$K$260,$A152+1,AB$23))/(INDEX(DataS!$B$2:$K$260,$A152,$B$2)/INDEX(DataS!$B$2:$K$260,$A152,AB$23))-1,0)</f>
        <v/>
      </c>
      <c r="AC152">
        <f>IFERROR((INDEX(DataS!$B$2:$K$260,$A152+1,$B$2)/INDEX(DataS!$B$2:$K$260,$A152+1,AC$23))/(INDEX(DataS!$B$2:$K$260,$A152,$B$2)/INDEX(DataS!$B$2:$K$260,$A152,AC$23))-1,0)</f>
        <v/>
      </c>
      <c r="AD152">
        <f>IFERROR((INDEX(DataS!$B$2:$K$260,$A152+1,$B$2)/INDEX(DataS!$B$2:$K$260,$A152+1,AD$23))/(INDEX(DataS!$B$2:$K$260,$A152,$B$2)/INDEX(DataS!$B$2:$K$260,$A152,AD$23))-1,0)</f>
        <v/>
      </c>
      <c r="AE152">
        <f>IFERROR((INDEX(DataS!$B$2:$K$260,$A152+1,$B$2)/INDEX(DataS!$B$2:$K$260,$A152+1,AE$23))/(INDEX(DataS!$B$2:$K$260,$A152,$B$2)/INDEX(DataS!$B$2:$K$260,$A152,AE$23))-1,0)</f>
        <v/>
      </c>
      <c r="AF152">
        <f>IFERROR((INDEX(DataS!$B$2:$K$260,$A152+1,$B$2)/INDEX(DataS!$B$2:$K$260,$A152+1,AF$23))/(INDEX(DataS!$B$2:$K$260,$A152,$B$2)/INDEX(DataS!$B$2:$K$260,$A152,AF$23))-1,0)</f>
        <v/>
      </c>
      <c r="AG152">
        <f>IFERROR((INDEX(DataS!$B$2:$K$260,$A152+1,$B$2)/INDEX(DataS!$B$2:$K$260,$A152+1,AG$23))/(INDEX(DataS!$B$2:$K$260,$A152,$B$2)/INDEX(DataS!$B$2:$K$260,$A152,AG$23))-1,0)</f>
        <v/>
      </c>
      <c r="AH152">
        <f>IFERROR((INDEX(DataS!$B$2:$K$260,$A152+1,$B$2)/INDEX(DataS!$B$2:$K$260,$A152+1,AH$23))/(INDEX(DataS!$B$2:$K$260,$A152,$B$2)/INDEX(DataS!$B$2:$K$260,$A152,AH$23))-1,0)</f>
        <v/>
      </c>
      <c r="AI152">
        <f>IFERROR((INDEX(DataS!$B$2:$K$260,$A152+1,$B$2)/INDEX(DataS!$B$2:$K$260,$A152+1,AI$23))/(INDEX(DataS!$B$2:$K$260,$A152,$B$2)/INDEX(DataS!$B$2:$K$260,$A152,AI$23))-1,0)</f>
        <v/>
      </c>
      <c r="AK152">
        <f>SUMPRODUCT($C$20:$J$20,$C$21:$J$21,$AB152:$AI152)</f>
        <v/>
      </c>
    </row>
    <row r="153">
      <c r="A153" t="n">
        <v>124</v>
      </c>
      <c r="C153">
        <f>IFERROR((INDEX(DataR!$B$2:$K$522,$A153+1,$B$2)/INDEX(DataR!$B$2:$K$522,$A153+1,C$23))/(INDEX(DataR!$B$2:$K$522,$A153,$B$2)/INDEX(DataR!$B$2:$K$522,$A153,C$23))-1,0)</f>
        <v/>
      </c>
      <c r="D153">
        <f>IFERROR((INDEX(DataR!$B$2:$K$522,$A153+1,$B$2)/INDEX(DataR!$B$2:$K$522,$A153+1,D$23))/(INDEX(DataR!$B$2:$K$522,$A153,$B$2)/INDEX(DataR!$B$2:$K$522,$A153,D$23))-1,0)</f>
        <v/>
      </c>
      <c r="E153">
        <f>IFERROR((INDEX(DataR!$B$2:$K$522,$A153+1,$B$2)/INDEX(DataR!$B$2:$K$522,$A153+1,E$23))/(INDEX(DataR!$B$2:$K$522,$A153,$B$2)/INDEX(DataR!$B$2:$K$522,$A153,E$23))-1,0)</f>
        <v/>
      </c>
      <c r="F153">
        <f>IFERROR((INDEX(DataR!$B$2:$K$522,$A153+1,$B$2)/INDEX(DataR!$B$2:$K$522,$A153+1,F$23))/(INDEX(DataR!$B$2:$K$522,$A153,$B$2)/INDEX(DataR!$B$2:$K$522,$A153,F$23))-1,0)</f>
        <v/>
      </c>
      <c r="G153">
        <f>IFERROR((INDEX(DataR!$B$2:$K$522,$A153+1,$B$2)/INDEX(DataR!$B$2:$K$522,$A153+1,G$23))/(INDEX(DataR!$B$2:$K$522,$A153,$B$2)/INDEX(DataR!$B$2:$K$522,$A153,G$23))-1,0)</f>
        <v/>
      </c>
      <c r="H153">
        <f>IFERROR((INDEX(DataR!$B$2:$K$522,$A153+1,$B$2)/INDEX(DataR!$B$2:$K$522,$A153+1,H$23))/(INDEX(DataR!$B$2:$K$522,$A153,$B$2)/INDEX(DataR!$B$2:$K$522,$A153,H$23))-1,0)</f>
        <v/>
      </c>
      <c r="I153">
        <f>IFERROR((INDEX(DataR!$B$2:$K$522,$A153+1,$B$2)/INDEX(DataR!$B$2:$K$522,$A153+1,I$23))/(INDEX(DataR!$B$2:$K$522,$A153,$B$2)/INDEX(DataR!$B$2:$K$522,$A153,I$23))-1,0)</f>
        <v/>
      </c>
      <c r="J153">
        <f>IFERROR((INDEX(DataR!$B$2:$K$522,$A153+1,$B$2)/INDEX(DataR!$B$2:$K$522,$A153+1,J$23))/(INDEX(DataR!$B$2:$K$522,$A153,$B$2)/INDEX(DataR!$B$2:$K$522,$A153,J$23))-1,0)</f>
        <v/>
      </c>
      <c r="L153">
        <f>C$20*C$21*C153</f>
        <v/>
      </c>
      <c r="M153">
        <f>D$20*D$21*D153</f>
        <v/>
      </c>
      <c r="N153">
        <f>E$20*E$21*E153</f>
        <v/>
      </c>
      <c r="O153">
        <f>F$20*F$21*F153</f>
        <v/>
      </c>
      <c r="P153">
        <f>G$20*G$21*G153</f>
        <v/>
      </c>
      <c r="Q153">
        <f>H$20*H$21*H153</f>
        <v/>
      </c>
      <c r="R153">
        <f>I$20*I$21*I153</f>
        <v/>
      </c>
      <c r="S153">
        <f>J$20*J$21*J153</f>
        <v/>
      </c>
      <c r="U153">
        <f>SUMPRODUCT($C$20:$J$20,$C$21:$J$21,$C153:$J153)</f>
        <v/>
      </c>
      <c r="V153">
        <f>SUMPRODUCT($C$20:$J$20,$C$22:$J$22,$C153:$J153)</f>
        <v/>
      </c>
      <c r="AB153">
        <f>IFERROR((INDEX(DataS!$B$2:$K$260,$A153+1,$B$2)/INDEX(DataS!$B$2:$K$260,$A153+1,AB$23))/(INDEX(DataS!$B$2:$K$260,$A153,$B$2)/INDEX(DataS!$B$2:$K$260,$A153,AB$23))-1,0)</f>
        <v/>
      </c>
      <c r="AC153">
        <f>IFERROR((INDEX(DataS!$B$2:$K$260,$A153+1,$B$2)/INDEX(DataS!$B$2:$K$260,$A153+1,AC$23))/(INDEX(DataS!$B$2:$K$260,$A153,$B$2)/INDEX(DataS!$B$2:$K$260,$A153,AC$23))-1,0)</f>
        <v/>
      </c>
      <c r="AD153">
        <f>IFERROR((INDEX(DataS!$B$2:$K$260,$A153+1,$B$2)/INDEX(DataS!$B$2:$K$260,$A153+1,AD$23))/(INDEX(DataS!$B$2:$K$260,$A153,$B$2)/INDEX(DataS!$B$2:$K$260,$A153,AD$23))-1,0)</f>
        <v/>
      </c>
      <c r="AE153">
        <f>IFERROR((INDEX(DataS!$B$2:$K$260,$A153+1,$B$2)/INDEX(DataS!$B$2:$K$260,$A153+1,AE$23))/(INDEX(DataS!$B$2:$K$260,$A153,$B$2)/INDEX(DataS!$B$2:$K$260,$A153,AE$23))-1,0)</f>
        <v/>
      </c>
      <c r="AF153">
        <f>IFERROR((INDEX(DataS!$B$2:$K$260,$A153+1,$B$2)/INDEX(DataS!$B$2:$K$260,$A153+1,AF$23))/(INDEX(DataS!$B$2:$K$260,$A153,$B$2)/INDEX(DataS!$B$2:$K$260,$A153,AF$23))-1,0)</f>
        <v/>
      </c>
      <c r="AG153">
        <f>IFERROR((INDEX(DataS!$B$2:$K$260,$A153+1,$B$2)/INDEX(DataS!$B$2:$K$260,$A153+1,AG$23))/(INDEX(DataS!$B$2:$K$260,$A153,$B$2)/INDEX(DataS!$B$2:$K$260,$A153,AG$23))-1,0)</f>
        <v/>
      </c>
      <c r="AH153">
        <f>IFERROR((INDEX(DataS!$B$2:$K$260,$A153+1,$B$2)/INDEX(DataS!$B$2:$K$260,$A153+1,AH$23))/(INDEX(DataS!$B$2:$K$260,$A153,$B$2)/INDEX(DataS!$B$2:$K$260,$A153,AH$23))-1,0)</f>
        <v/>
      </c>
      <c r="AI153">
        <f>IFERROR((INDEX(DataS!$B$2:$K$260,$A153+1,$B$2)/INDEX(DataS!$B$2:$K$260,$A153+1,AI$23))/(INDEX(DataS!$B$2:$K$260,$A153,$B$2)/INDEX(DataS!$B$2:$K$260,$A153,AI$23))-1,0)</f>
        <v/>
      </c>
      <c r="AK153">
        <f>SUMPRODUCT($C$20:$J$20,$C$21:$J$21,$AB153:$AI153)</f>
        <v/>
      </c>
    </row>
    <row r="154">
      <c r="A154" t="n">
        <v>125</v>
      </c>
      <c r="C154">
        <f>IFERROR((INDEX(DataR!$B$2:$K$522,$A154+1,$B$2)/INDEX(DataR!$B$2:$K$522,$A154+1,C$23))/(INDEX(DataR!$B$2:$K$522,$A154,$B$2)/INDEX(DataR!$B$2:$K$522,$A154,C$23))-1,0)</f>
        <v/>
      </c>
      <c r="D154">
        <f>IFERROR((INDEX(DataR!$B$2:$K$522,$A154+1,$B$2)/INDEX(DataR!$B$2:$K$522,$A154+1,D$23))/(INDEX(DataR!$B$2:$K$522,$A154,$B$2)/INDEX(DataR!$B$2:$K$522,$A154,D$23))-1,0)</f>
        <v/>
      </c>
      <c r="E154">
        <f>IFERROR((INDEX(DataR!$B$2:$K$522,$A154+1,$B$2)/INDEX(DataR!$B$2:$K$522,$A154+1,E$23))/(INDEX(DataR!$B$2:$K$522,$A154,$B$2)/INDEX(DataR!$B$2:$K$522,$A154,E$23))-1,0)</f>
        <v/>
      </c>
      <c r="F154">
        <f>IFERROR((INDEX(DataR!$B$2:$K$522,$A154+1,$B$2)/INDEX(DataR!$B$2:$K$522,$A154+1,F$23))/(INDEX(DataR!$B$2:$K$522,$A154,$B$2)/INDEX(DataR!$B$2:$K$522,$A154,F$23))-1,0)</f>
        <v/>
      </c>
      <c r="G154">
        <f>IFERROR((INDEX(DataR!$B$2:$K$522,$A154+1,$B$2)/INDEX(DataR!$B$2:$K$522,$A154+1,G$23))/(INDEX(DataR!$B$2:$K$522,$A154,$B$2)/INDEX(DataR!$B$2:$K$522,$A154,G$23))-1,0)</f>
        <v/>
      </c>
      <c r="H154">
        <f>IFERROR((INDEX(DataR!$B$2:$K$522,$A154+1,$B$2)/INDEX(DataR!$B$2:$K$522,$A154+1,H$23))/(INDEX(DataR!$B$2:$K$522,$A154,$B$2)/INDEX(DataR!$B$2:$K$522,$A154,H$23))-1,0)</f>
        <v/>
      </c>
      <c r="I154">
        <f>IFERROR((INDEX(DataR!$B$2:$K$522,$A154+1,$B$2)/INDEX(DataR!$B$2:$K$522,$A154+1,I$23))/(INDEX(DataR!$B$2:$K$522,$A154,$B$2)/INDEX(DataR!$B$2:$K$522,$A154,I$23))-1,0)</f>
        <v/>
      </c>
      <c r="J154">
        <f>IFERROR((INDEX(DataR!$B$2:$K$522,$A154+1,$B$2)/INDEX(DataR!$B$2:$K$522,$A154+1,J$23))/(INDEX(DataR!$B$2:$K$522,$A154,$B$2)/INDEX(DataR!$B$2:$K$522,$A154,J$23))-1,0)</f>
        <v/>
      </c>
      <c r="L154">
        <f>C$20*C$21*C154</f>
        <v/>
      </c>
      <c r="M154">
        <f>D$20*D$21*D154</f>
        <v/>
      </c>
      <c r="N154">
        <f>E$20*E$21*E154</f>
        <v/>
      </c>
      <c r="O154">
        <f>F$20*F$21*F154</f>
        <v/>
      </c>
      <c r="P154">
        <f>G$20*G$21*G154</f>
        <v/>
      </c>
      <c r="Q154">
        <f>H$20*H$21*H154</f>
        <v/>
      </c>
      <c r="R154">
        <f>I$20*I$21*I154</f>
        <v/>
      </c>
      <c r="S154">
        <f>J$20*J$21*J154</f>
        <v/>
      </c>
      <c r="U154">
        <f>SUMPRODUCT($C$20:$J$20,$C$21:$J$21,$C154:$J154)</f>
        <v/>
      </c>
      <c r="V154">
        <f>SUMPRODUCT($C$20:$J$20,$C$22:$J$22,$C154:$J154)</f>
        <v/>
      </c>
      <c r="AB154">
        <f>IFERROR((INDEX(DataS!$B$2:$K$260,$A154+1,$B$2)/INDEX(DataS!$B$2:$K$260,$A154+1,AB$23))/(INDEX(DataS!$B$2:$K$260,$A154,$B$2)/INDEX(DataS!$B$2:$K$260,$A154,AB$23))-1,0)</f>
        <v/>
      </c>
      <c r="AC154">
        <f>IFERROR((INDEX(DataS!$B$2:$K$260,$A154+1,$B$2)/INDEX(DataS!$B$2:$K$260,$A154+1,AC$23))/(INDEX(DataS!$B$2:$K$260,$A154,$B$2)/INDEX(DataS!$B$2:$K$260,$A154,AC$23))-1,0)</f>
        <v/>
      </c>
      <c r="AD154">
        <f>IFERROR((INDEX(DataS!$B$2:$K$260,$A154+1,$B$2)/INDEX(DataS!$B$2:$K$260,$A154+1,AD$23))/(INDEX(DataS!$B$2:$K$260,$A154,$B$2)/INDEX(DataS!$B$2:$K$260,$A154,AD$23))-1,0)</f>
        <v/>
      </c>
      <c r="AE154">
        <f>IFERROR((INDEX(DataS!$B$2:$K$260,$A154+1,$B$2)/INDEX(DataS!$B$2:$K$260,$A154+1,AE$23))/(INDEX(DataS!$B$2:$K$260,$A154,$B$2)/INDEX(DataS!$B$2:$K$260,$A154,AE$23))-1,0)</f>
        <v/>
      </c>
      <c r="AF154">
        <f>IFERROR((INDEX(DataS!$B$2:$K$260,$A154+1,$B$2)/INDEX(DataS!$B$2:$K$260,$A154+1,AF$23))/(INDEX(DataS!$B$2:$K$260,$A154,$B$2)/INDEX(DataS!$B$2:$K$260,$A154,AF$23))-1,0)</f>
        <v/>
      </c>
      <c r="AG154">
        <f>IFERROR((INDEX(DataS!$B$2:$K$260,$A154+1,$B$2)/INDEX(DataS!$B$2:$K$260,$A154+1,AG$23))/(INDEX(DataS!$B$2:$K$260,$A154,$B$2)/INDEX(DataS!$B$2:$K$260,$A154,AG$23))-1,0)</f>
        <v/>
      </c>
      <c r="AH154">
        <f>IFERROR((INDEX(DataS!$B$2:$K$260,$A154+1,$B$2)/INDEX(DataS!$B$2:$K$260,$A154+1,AH$23))/(INDEX(DataS!$B$2:$K$260,$A154,$B$2)/INDEX(DataS!$B$2:$K$260,$A154,AH$23))-1,0)</f>
        <v/>
      </c>
      <c r="AI154">
        <f>IFERROR((INDEX(DataS!$B$2:$K$260,$A154+1,$B$2)/INDEX(DataS!$B$2:$K$260,$A154+1,AI$23))/(INDEX(DataS!$B$2:$K$260,$A154,$B$2)/INDEX(DataS!$B$2:$K$260,$A154,AI$23))-1,0)</f>
        <v/>
      </c>
      <c r="AK154">
        <f>SUMPRODUCT($C$20:$J$20,$C$21:$J$21,$AB154:$AI154)</f>
        <v/>
      </c>
    </row>
    <row r="155">
      <c r="A155" t="n">
        <v>126</v>
      </c>
      <c r="C155">
        <f>IFERROR((INDEX(DataR!$B$2:$K$522,$A155+1,$B$2)/INDEX(DataR!$B$2:$K$522,$A155+1,C$23))/(INDEX(DataR!$B$2:$K$522,$A155,$B$2)/INDEX(DataR!$B$2:$K$522,$A155,C$23))-1,0)</f>
        <v/>
      </c>
      <c r="D155">
        <f>IFERROR((INDEX(DataR!$B$2:$K$522,$A155+1,$B$2)/INDEX(DataR!$B$2:$K$522,$A155+1,D$23))/(INDEX(DataR!$B$2:$K$522,$A155,$B$2)/INDEX(DataR!$B$2:$K$522,$A155,D$23))-1,0)</f>
        <v/>
      </c>
      <c r="E155">
        <f>IFERROR((INDEX(DataR!$B$2:$K$522,$A155+1,$B$2)/INDEX(DataR!$B$2:$K$522,$A155+1,E$23))/(INDEX(DataR!$B$2:$K$522,$A155,$B$2)/INDEX(DataR!$B$2:$K$522,$A155,E$23))-1,0)</f>
        <v/>
      </c>
      <c r="F155">
        <f>IFERROR((INDEX(DataR!$B$2:$K$522,$A155+1,$B$2)/INDEX(DataR!$B$2:$K$522,$A155+1,F$23))/(INDEX(DataR!$B$2:$K$522,$A155,$B$2)/INDEX(DataR!$B$2:$K$522,$A155,F$23))-1,0)</f>
        <v/>
      </c>
      <c r="G155">
        <f>IFERROR((INDEX(DataR!$B$2:$K$522,$A155+1,$B$2)/INDEX(DataR!$B$2:$K$522,$A155+1,G$23))/(INDEX(DataR!$B$2:$K$522,$A155,$B$2)/INDEX(DataR!$B$2:$K$522,$A155,G$23))-1,0)</f>
        <v/>
      </c>
      <c r="H155">
        <f>IFERROR((INDEX(DataR!$B$2:$K$522,$A155+1,$B$2)/INDEX(DataR!$B$2:$K$522,$A155+1,H$23))/(INDEX(DataR!$B$2:$K$522,$A155,$B$2)/INDEX(DataR!$B$2:$K$522,$A155,H$23))-1,0)</f>
        <v/>
      </c>
      <c r="I155">
        <f>IFERROR((INDEX(DataR!$B$2:$K$522,$A155+1,$B$2)/INDEX(DataR!$B$2:$K$522,$A155+1,I$23))/(INDEX(DataR!$B$2:$K$522,$A155,$B$2)/INDEX(DataR!$B$2:$K$522,$A155,I$23))-1,0)</f>
        <v/>
      </c>
      <c r="J155">
        <f>IFERROR((INDEX(DataR!$B$2:$K$522,$A155+1,$B$2)/INDEX(DataR!$B$2:$K$522,$A155+1,J$23))/(INDEX(DataR!$B$2:$K$522,$A155,$B$2)/INDEX(DataR!$B$2:$K$522,$A155,J$23))-1,0)</f>
        <v/>
      </c>
      <c r="L155">
        <f>C$20*C$21*C155</f>
        <v/>
      </c>
      <c r="M155">
        <f>D$20*D$21*D155</f>
        <v/>
      </c>
      <c r="N155">
        <f>E$20*E$21*E155</f>
        <v/>
      </c>
      <c r="O155">
        <f>F$20*F$21*F155</f>
        <v/>
      </c>
      <c r="P155">
        <f>G$20*G$21*G155</f>
        <v/>
      </c>
      <c r="Q155">
        <f>H$20*H$21*H155</f>
        <v/>
      </c>
      <c r="R155">
        <f>I$20*I$21*I155</f>
        <v/>
      </c>
      <c r="S155">
        <f>J$20*J$21*J155</f>
        <v/>
      </c>
      <c r="U155">
        <f>SUMPRODUCT($C$20:$J$20,$C$21:$J$21,$C155:$J155)</f>
        <v/>
      </c>
      <c r="V155">
        <f>SUMPRODUCT($C$20:$J$20,$C$22:$J$22,$C155:$J155)</f>
        <v/>
      </c>
      <c r="AB155">
        <f>IFERROR((INDEX(DataS!$B$2:$K$260,$A155+1,$B$2)/INDEX(DataS!$B$2:$K$260,$A155+1,AB$23))/(INDEX(DataS!$B$2:$K$260,$A155,$B$2)/INDEX(DataS!$B$2:$K$260,$A155,AB$23))-1,0)</f>
        <v/>
      </c>
      <c r="AC155">
        <f>IFERROR((INDEX(DataS!$B$2:$K$260,$A155+1,$B$2)/INDEX(DataS!$B$2:$K$260,$A155+1,AC$23))/(INDEX(DataS!$B$2:$K$260,$A155,$B$2)/INDEX(DataS!$B$2:$K$260,$A155,AC$23))-1,0)</f>
        <v/>
      </c>
      <c r="AD155">
        <f>IFERROR((INDEX(DataS!$B$2:$K$260,$A155+1,$B$2)/INDEX(DataS!$B$2:$K$260,$A155+1,AD$23))/(INDEX(DataS!$B$2:$K$260,$A155,$B$2)/INDEX(DataS!$B$2:$K$260,$A155,AD$23))-1,0)</f>
        <v/>
      </c>
      <c r="AE155">
        <f>IFERROR((INDEX(DataS!$B$2:$K$260,$A155+1,$B$2)/INDEX(DataS!$B$2:$K$260,$A155+1,AE$23))/(INDEX(DataS!$B$2:$K$260,$A155,$B$2)/INDEX(DataS!$B$2:$K$260,$A155,AE$23))-1,0)</f>
        <v/>
      </c>
      <c r="AF155">
        <f>IFERROR((INDEX(DataS!$B$2:$K$260,$A155+1,$B$2)/INDEX(DataS!$B$2:$K$260,$A155+1,AF$23))/(INDEX(DataS!$B$2:$K$260,$A155,$B$2)/INDEX(DataS!$B$2:$K$260,$A155,AF$23))-1,0)</f>
        <v/>
      </c>
      <c r="AG155">
        <f>IFERROR((INDEX(DataS!$B$2:$K$260,$A155+1,$B$2)/INDEX(DataS!$B$2:$K$260,$A155+1,AG$23))/(INDEX(DataS!$B$2:$K$260,$A155,$B$2)/INDEX(DataS!$B$2:$K$260,$A155,AG$23))-1,0)</f>
        <v/>
      </c>
      <c r="AH155">
        <f>IFERROR((INDEX(DataS!$B$2:$K$260,$A155+1,$B$2)/INDEX(DataS!$B$2:$K$260,$A155+1,AH$23))/(INDEX(DataS!$B$2:$K$260,$A155,$B$2)/INDEX(DataS!$B$2:$K$260,$A155,AH$23))-1,0)</f>
        <v/>
      </c>
      <c r="AI155">
        <f>IFERROR((INDEX(DataS!$B$2:$K$260,$A155+1,$B$2)/INDEX(DataS!$B$2:$K$260,$A155+1,AI$23))/(INDEX(DataS!$B$2:$K$260,$A155,$B$2)/INDEX(DataS!$B$2:$K$260,$A155,AI$23))-1,0)</f>
        <v/>
      </c>
      <c r="AK155">
        <f>SUMPRODUCT($C$20:$J$20,$C$21:$J$21,$AB155:$AI155)</f>
        <v/>
      </c>
    </row>
    <row r="156">
      <c r="A156" t="n">
        <v>127</v>
      </c>
      <c r="C156">
        <f>IFERROR((INDEX(DataR!$B$2:$K$522,$A156+1,$B$2)/INDEX(DataR!$B$2:$K$522,$A156+1,C$23))/(INDEX(DataR!$B$2:$K$522,$A156,$B$2)/INDEX(DataR!$B$2:$K$522,$A156,C$23))-1,0)</f>
        <v/>
      </c>
      <c r="D156">
        <f>IFERROR((INDEX(DataR!$B$2:$K$522,$A156+1,$B$2)/INDEX(DataR!$B$2:$K$522,$A156+1,D$23))/(INDEX(DataR!$B$2:$K$522,$A156,$B$2)/INDEX(DataR!$B$2:$K$522,$A156,D$23))-1,0)</f>
        <v/>
      </c>
      <c r="E156">
        <f>IFERROR((INDEX(DataR!$B$2:$K$522,$A156+1,$B$2)/INDEX(DataR!$B$2:$K$522,$A156+1,E$23))/(INDEX(DataR!$B$2:$K$522,$A156,$B$2)/INDEX(DataR!$B$2:$K$522,$A156,E$23))-1,0)</f>
        <v/>
      </c>
      <c r="F156">
        <f>IFERROR((INDEX(DataR!$B$2:$K$522,$A156+1,$B$2)/INDEX(DataR!$B$2:$K$522,$A156+1,F$23))/(INDEX(DataR!$B$2:$K$522,$A156,$B$2)/INDEX(DataR!$B$2:$K$522,$A156,F$23))-1,0)</f>
        <v/>
      </c>
      <c r="G156">
        <f>IFERROR((INDEX(DataR!$B$2:$K$522,$A156+1,$B$2)/INDEX(DataR!$B$2:$K$522,$A156+1,G$23))/(INDEX(DataR!$B$2:$K$522,$A156,$B$2)/INDEX(DataR!$B$2:$K$522,$A156,G$23))-1,0)</f>
        <v/>
      </c>
      <c r="H156">
        <f>IFERROR((INDEX(DataR!$B$2:$K$522,$A156+1,$B$2)/INDEX(DataR!$B$2:$K$522,$A156+1,H$23))/(INDEX(DataR!$B$2:$K$522,$A156,$B$2)/INDEX(DataR!$B$2:$K$522,$A156,H$23))-1,0)</f>
        <v/>
      </c>
      <c r="I156">
        <f>IFERROR((INDEX(DataR!$B$2:$K$522,$A156+1,$B$2)/INDEX(DataR!$B$2:$K$522,$A156+1,I$23))/(INDEX(DataR!$B$2:$K$522,$A156,$B$2)/INDEX(DataR!$B$2:$K$522,$A156,I$23))-1,0)</f>
        <v/>
      </c>
      <c r="J156">
        <f>IFERROR((INDEX(DataR!$B$2:$K$522,$A156+1,$B$2)/INDEX(DataR!$B$2:$K$522,$A156+1,J$23))/(INDEX(DataR!$B$2:$K$522,$A156,$B$2)/INDEX(DataR!$B$2:$K$522,$A156,J$23))-1,0)</f>
        <v/>
      </c>
      <c r="L156">
        <f>C$20*C$21*C156</f>
        <v/>
      </c>
      <c r="M156">
        <f>D$20*D$21*D156</f>
        <v/>
      </c>
      <c r="N156">
        <f>E$20*E$21*E156</f>
        <v/>
      </c>
      <c r="O156">
        <f>F$20*F$21*F156</f>
        <v/>
      </c>
      <c r="P156">
        <f>G$20*G$21*G156</f>
        <v/>
      </c>
      <c r="Q156">
        <f>H$20*H$21*H156</f>
        <v/>
      </c>
      <c r="R156">
        <f>I$20*I$21*I156</f>
        <v/>
      </c>
      <c r="S156">
        <f>J$20*J$21*J156</f>
        <v/>
      </c>
      <c r="U156">
        <f>SUMPRODUCT($C$20:$J$20,$C$21:$J$21,$C156:$J156)</f>
        <v/>
      </c>
      <c r="V156">
        <f>SUMPRODUCT($C$20:$J$20,$C$22:$J$22,$C156:$J156)</f>
        <v/>
      </c>
      <c r="AB156">
        <f>IFERROR((INDEX(DataS!$B$2:$K$260,$A156+1,$B$2)/INDEX(DataS!$B$2:$K$260,$A156+1,AB$23))/(INDEX(DataS!$B$2:$K$260,$A156,$B$2)/INDEX(DataS!$B$2:$K$260,$A156,AB$23))-1,0)</f>
        <v/>
      </c>
      <c r="AC156">
        <f>IFERROR((INDEX(DataS!$B$2:$K$260,$A156+1,$B$2)/INDEX(DataS!$B$2:$K$260,$A156+1,AC$23))/(INDEX(DataS!$B$2:$K$260,$A156,$B$2)/INDEX(DataS!$B$2:$K$260,$A156,AC$23))-1,0)</f>
        <v/>
      </c>
      <c r="AD156">
        <f>IFERROR((INDEX(DataS!$B$2:$K$260,$A156+1,$B$2)/INDEX(DataS!$B$2:$K$260,$A156+1,AD$23))/(INDEX(DataS!$B$2:$K$260,$A156,$B$2)/INDEX(DataS!$B$2:$K$260,$A156,AD$23))-1,0)</f>
        <v/>
      </c>
      <c r="AE156">
        <f>IFERROR((INDEX(DataS!$B$2:$K$260,$A156+1,$B$2)/INDEX(DataS!$B$2:$K$260,$A156+1,AE$23))/(INDEX(DataS!$B$2:$K$260,$A156,$B$2)/INDEX(DataS!$B$2:$K$260,$A156,AE$23))-1,0)</f>
        <v/>
      </c>
      <c r="AF156">
        <f>IFERROR((INDEX(DataS!$B$2:$K$260,$A156+1,$B$2)/INDEX(DataS!$B$2:$K$260,$A156+1,AF$23))/(INDEX(DataS!$B$2:$K$260,$A156,$B$2)/INDEX(DataS!$B$2:$K$260,$A156,AF$23))-1,0)</f>
        <v/>
      </c>
      <c r="AG156">
        <f>IFERROR((INDEX(DataS!$B$2:$K$260,$A156+1,$B$2)/INDEX(DataS!$B$2:$K$260,$A156+1,AG$23))/(INDEX(DataS!$B$2:$K$260,$A156,$B$2)/INDEX(DataS!$B$2:$K$260,$A156,AG$23))-1,0)</f>
        <v/>
      </c>
      <c r="AH156">
        <f>IFERROR((INDEX(DataS!$B$2:$K$260,$A156+1,$B$2)/INDEX(DataS!$B$2:$K$260,$A156+1,AH$23))/(INDEX(DataS!$B$2:$K$260,$A156,$B$2)/INDEX(DataS!$B$2:$K$260,$A156,AH$23))-1,0)</f>
        <v/>
      </c>
      <c r="AI156">
        <f>IFERROR((INDEX(DataS!$B$2:$K$260,$A156+1,$B$2)/INDEX(DataS!$B$2:$K$260,$A156+1,AI$23))/(INDEX(DataS!$B$2:$K$260,$A156,$B$2)/INDEX(DataS!$B$2:$K$260,$A156,AI$23))-1,0)</f>
        <v/>
      </c>
      <c r="AK156">
        <f>SUMPRODUCT($C$20:$J$20,$C$21:$J$21,$AB156:$AI156)</f>
        <v/>
      </c>
    </row>
    <row r="157">
      <c r="A157" t="n">
        <v>128</v>
      </c>
      <c r="C157">
        <f>IFERROR((INDEX(DataR!$B$2:$K$522,$A157+1,$B$2)/INDEX(DataR!$B$2:$K$522,$A157+1,C$23))/(INDEX(DataR!$B$2:$K$522,$A157,$B$2)/INDEX(DataR!$B$2:$K$522,$A157,C$23))-1,0)</f>
        <v/>
      </c>
      <c r="D157">
        <f>IFERROR((INDEX(DataR!$B$2:$K$522,$A157+1,$B$2)/INDEX(DataR!$B$2:$K$522,$A157+1,D$23))/(INDEX(DataR!$B$2:$K$522,$A157,$B$2)/INDEX(DataR!$B$2:$K$522,$A157,D$23))-1,0)</f>
        <v/>
      </c>
      <c r="E157">
        <f>IFERROR((INDEX(DataR!$B$2:$K$522,$A157+1,$B$2)/INDEX(DataR!$B$2:$K$522,$A157+1,E$23))/(INDEX(DataR!$B$2:$K$522,$A157,$B$2)/INDEX(DataR!$B$2:$K$522,$A157,E$23))-1,0)</f>
        <v/>
      </c>
      <c r="F157">
        <f>IFERROR((INDEX(DataR!$B$2:$K$522,$A157+1,$B$2)/INDEX(DataR!$B$2:$K$522,$A157+1,F$23))/(INDEX(DataR!$B$2:$K$522,$A157,$B$2)/INDEX(DataR!$B$2:$K$522,$A157,F$23))-1,0)</f>
        <v/>
      </c>
      <c r="G157">
        <f>IFERROR((INDEX(DataR!$B$2:$K$522,$A157+1,$B$2)/INDEX(DataR!$B$2:$K$522,$A157+1,G$23))/(INDEX(DataR!$B$2:$K$522,$A157,$B$2)/INDEX(DataR!$B$2:$K$522,$A157,G$23))-1,0)</f>
        <v/>
      </c>
      <c r="H157">
        <f>IFERROR((INDEX(DataR!$B$2:$K$522,$A157+1,$B$2)/INDEX(DataR!$B$2:$K$522,$A157+1,H$23))/(INDEX(DataR!$B$2:$K$522,$A157,$B$2)/INDEX(DataR!$B$2:$K$522,$A157,H$23))-1,0)</f>
        <v/>
      </c>
      <c r="I157">
        <f>IFERROR((INDEX(DataR!$B$2:$K$522,$A157+1,$B$2)/INDEX(DataR!$B$2:$K$522,$A157+1,I$23))/(INDEX(DataR!$B$2:$K$522,$A157,$B$2)/INDEX(DataR!$B$2:$K$522,$A157,I$23))-1,0)</f>
        <v/>
      </c>
      <c r="J157">
        <f>IFERROR((INDEX(DataR!$B$2:$K$522,$A157+1,$B$2)/INDEX(DataR!$B$2:$K$522,$A157+1,J$23))/(INDEX(DataR!$B$2:$K$522,$A157,$B$2)/INDEX(DataR!$B$2:$K$522,$A157,J$23))-1,0)</f>
        <v/>
      </c>
      <c r="L157">
        <f>C$20*C$21*C157</f>
        <v/>
      </c>
      <c r="M157">
        <f>D$20*D$21*D157</f>
        <v/>
      </c>
      <c r="N157">
        <f>E$20*E$21*E157</f>
        <v/>
      </c>
      <c r="O157">
        <f>F$20*F$21*F157</f>
        <v/>
      </c>
      <c r="P157">
        <f>G$20*G$21*G157</f>
        <v/>
      </c>
      <c r="Q157">
        <f>H$20*H$21*H157</f>
        <v/>
      </c>
      <c r="R157">
        <f>I$20*I$21*I157</f>
        <v/>
      </c>
      <c r="S157">
        <f>J$20*J$21*J157</f>
        <v/>
      </c>
      <c r="U157">
        <f>SUMPRODUCT($C$20:$J$20,$C$21:$J$21,$C157:$J157)</f>
        <v/>
      </c>
      <c r="V157">
        <f>SUMPRODUCT($C$20:$J$20,$C$22:$J$22,$C157:$J157)</f>
        <v/>
      </c>
      <c r="AB157">
        <f>IFERROR((INDEX(DataS!$B$2:$K$260,$A157+1,$B$2)/INDEX(DataS!$B$2:$K$260,$A157+1,AB$23))/(INDEX(DataS!$B$2:$K$260,$A157,$B$2)/INDEX(DataS!$B$2:$K$260,$A157,AB$23))-1,0)</f>
        <v/>
      </c>
      <c r="AC157">
        <f>IFERROR((INDEX(DataS!$B$2:$K$260,$A157+1,$B$2)/INDEX(DataS!$B$2:$K$260,$A157+1,AC$23))/(INDEX(DataS!$B$2:$K$260,$A157,$B$2)/INDEX(DataS!$B$2:$K$260,$A157,AC$23))-1,0)</f>
        <v/>
      </c>
      <c r="AD157">
        <f>IFERROR((INDEX(DataS!$B$2:$K$260,$A157+1,$B$2)/INDEX(DataS!$B$2:$K$260,$A157+1,AD$23))/(INDEX(DataS!$B$2:$K$260,$A157,$B$2)/INDEX(DataS!$B$2:$K$260,$A157,AD$23))-1,0)</f>
        <v/>
      </c>
      <c r="AE157">
        <f>IFERROR((INDEX(DataS!$B$2:$K$260,$A157+1,$B$2)/INDEX(DataS!$B$2:$K$260,$A157+1,AE$23))/(INDEX(DataS!$B$2:$K$260,$A157,$B$2)/INDEX(DataS!$B$2:$K$260,$A157,AE$23))-1,0)</f>
        <v/>
      </c>
      <c r="AF157">
        <f>IFERROR((INDEX(DataS!$B$2:$K$260,$A157+1,$B$2)/INDEX(DataS!$B$2:$K$260,$A157+1,AF$23))/(INDEX(DataS!$B$2:$K$260,$A157,$B$2)/INDEX(DataS!$B$2:$K$260,$A157,AF$23))-1,0)</f>
        <v/>
      </c>
      <c r="AG157">
        <f>IFERROR((INDEX(DataS!$B$2:$K$260,$A157+1,$B$2)/INDEX(DataS!$B$2:$K$260,$A157+1,AG$23))/(INDEX(DataS!$B$2:$K$260,$A157,$B$2)/INDEX(DataS!$B$2:$K$260,$A157,AG$23))-1,0)</f>
        <v/>
      </c>
      <c r="AH157">
        <f>IFERROR((INDEX(DataS!$B$2:$K$260,$A157+1,$B$2)/INDEX(DataS!$B$2:$K$260,$A157+1,AH$23))/(INDEX(DataS!$B$2:$K$260,$A157,$B$2)/INDEX(DataS!$B$2:$K$260,$A157,AH$23))-1,0)</f>
        <v/>
      </c>
      <c r="AI157">
        <f>IFERROR((INDEX(DataS!$B$2:$K$260,$A157+1,$B$2)/INDEX(DataS!$B$2:$K$260,$A157+1,AI$23))/(INDEX(DataS!$B$2:$K$260,$A157,$B$2)/INDEX(DataS!$B$2:$K$260,$A157,AI$23))-1,0)</f>
        <v/>
      </c>
      <c r="AK157">
        <f>SUMPRODUCT($C$20:$J$20,$C$21:$J$21,$AB157:$AI157)</f>
        <v/>
      </c>
    </row>
    <row r="158">
      <c r="A158" t="n">
        <v>129</v>
      </c>
      <c r="C158">
        <f>IFERROR((INDEX(DataR!$B$2:$K$522,$A158+1,$B$2)/INDEX(DataR!$B$2:$K$522,$A158+1,C$23))/(INDEX(DataR!$B$2:$K$522,$A158,$B$2)/INDEX(DataR!$B$2:$K$522,$A158,C$23))-1,0)</f>
        <v/>
      </c>
      <c r="D158">
        <f>IFERROR((INDEX(DataR!$B$2:$K$522,$A158+1,$B$2)/INDEX(DataR!$B$2:$K$522,$A158+1,D$23))/(INDEX(DataR!$B$2:$K$522,$A158,$B$2)/INDEX(DataR!$B$2:$K$522,$A158,D$23))-1,0)</f>
        <v/>
      </c>
      <c r="E158">
        <f>IFERROR((INDEX(DataR!$B$2:$K$522,$A158+1,$B$2)/INDEX(DataR!$B$2:$K$522,$A158+1,E$23))/(INDEX(DataR!$B$2:$K$522,$A158,$B$2)/INDEX(DataR!$B$2:$K$522,$A158,E$23))-1,0)</f>
        <v/>
      </c>
      <c r="F158">
        <f>IFERROR((INDEX(DataR!$B$2:$K$522,$A158+1,$B$2)/INDEX(DataR!$B$2:$K$522,$A158+1,F$23))/(INDEX(DataR!$B$2:$K$522,$A158,$B$2)/INDEX(DataR!$B$2:$K$522,$A158,F$23))-1,0)</f>
        <v/>
      </c>
      <c r="G158">
        <f>IFERROR((INDEX(DataR!$B$2:$K$522,$A158+1,$B$2)/INDEX(DataR!$B$2:$K$522,$A158+1,G$23))/(INDEX(DataR!$B$2:$K$522,$A158,$B$2)/INDEX(DataR!$B$2:$K$522,$A158,G$23))-1,0)</f>
        <v/>
      </c>
      <c r="H158">
        <f>IFERROR((INDEX(DataR!$B$2:$K$522,$A158+1,$B$2)/INDEX(DataR!$B$2:$K$522,$A158+1,H$23))/(INDEX(DataR!$B$2:$K$522,$A158,$B$2)/INDEX(DataR!$B$2:$K$522,$A158,H$23))-1,0)</f>
        <v/>
      </c>
      <c r="I158">
        <f>IFERROR((INDEX(DataR!$B$2:$K$522,$A158+1,$B$2)/INDEX(DataR!$B$2:$K$522,$A158+1,I$23))/(INDEX(DataR!$B$2:$K$522,$A158,$B$2)/INDEX(DataR!$B$2:$K$522,$A158,I$23))-1,0)</f>
        <v/>
      </c>
      <c r="J158">
        <f>IFERROR((INDEX(DataR!$B$2:$K$522,$A158+1,$B$2)/INDEX(DataR!$B$2:$K$522,$A158+1,J$23))/(INDEX(DataR!$B$2:$K$522,$A158,$B$2)/INDEX(DataR!$B$2:$K$522,$A158,J$23))-1,0)</f>
        <v/>
      </c>
      <c r="L158">
        <f>C$20*C$21*C158</f>
        <v/>
      </c>
      <c r="M158">
        <f>D$20*D$21*D158</f>
        <v/>
      </c>
      <c r="N158">
        <f>E$20*E$21*E158</f>
        <v/>
      </c>
      <c r="O158">
        <f>F$20*F$21*F158</f>
        <v/>
      </c>
      <c r="P158">
        <f>G$20*G$21*G158</f>
        <v/>
      </c>
      <c r="Q158">
        <f>H$20*H$21*H158</f>
        <v/>
      </c>
      <c r="R158">
        <f>I$20*I$21*I158</f>
        <v/>
      </c>
      <c r="S158">
        <f>J$20*J$21*J158</f>
        <v/>
      </c>
      <c r="U158">
        <f>SUMPRODUCT($C$20:$J$20,$C$21:$J$21,$C158:$J158)</f>
        <v/>
      </c>
      <c r="V158">
        <f>SUMPRODUCT($C$20:$J$20,$C$22:$J$22,$C158:$J158)</f>
        <v/>
      </c>
      <c r="AB158">
        <f>IFERROR((INDEX(DataS!$B$2:$K$260,$A158+1,$B$2)/INDEX(DataS!$B$2:$K$260,$A158+1,AB$23))/(INDEX(DataS!$B$2:$K$260,$A158,$B$2)/INDEX(DataS!$B$2:$K$260,$A158,AB$23))-1,0)</f>
        <v/>
      </c>
      <c r="AC158">
        <f>IFERROR((INDEX(DataS!$B$2:$K$260,$A158+1,$B$2)/INDEX(DataS!$B$2:$K$260,$A158+1,AC$23))/(INDEX(DataS!$B$2:$K$260,$A158,$B$2)/INDEX(DataS!$B$2:$K$260,$A158,AC$23))-1,0)</f>
        <v/>
      </c>
      <c r="AD158">
        <f>IFERROR((INDEX(DataS!$B$2:$K$260,$A158+1,$B$2)/INDEX(DataS!$B$2:$K$260,$A158+1,AD$23))/(INDEX(DataS!$B$2:$K$260,$A158,$B$2)/INDEX(DataS!$B$2:$K$260,$A158,AD$23))-1,0)</f>
        <v/>
      </c>
      <c r="AE158">
        <f>IFERROR((INDEX(DataS!$B$2:$K$260,$A158+1,$B$2)/INDEX(DataS!$B$2:$K$260,$A158+1,AE$23))/(INDEX(DataS!$B$2:$K$260,$A158,$B$2)/INDEX(DataS!$B$2:$K$260,$A158,AE$23))-1,0)</f>
        <v/>
      </c>
      <c r="AF158">
        <f>IFERROR((INDEX(DataS!$B$2:$K$260,$A158+1,$B$2)/INDEX(DataS!$B$2:$K$260,$A158+1,AF$23))/(INDEX(DataS!$B$2:$K$260,$A158,$B$2)/INDEX(DataS!$B$2:$K$260,$A158,AF$23))-1,0)</f>
        <v/>
      </c>
      <c r="AG158">
        <f>IFERROR((INDEX(DataS!$B$2:$K$260,$A158+1,$B$2)/INDEX(DataS!$B$2:$K$260,$A158+1,AG$23))/(INDEX(DataS!$B$2:$K$260,$A158,$B$2)/INDEX(DataS!$B$2:$K$260,$A158,AG$23))-1,0)</f>
        <v/>
      </c>
      <c r="AH158">
        <f>IFERROR((INDEX(DataS!$B$2:$K$260,$A158+1,$B$2)/INDEX(DataS!$B$2:$K$260,$A158+1,AH$23))/(INDEX(DataS!$B$2:$K$260,$A158,$B$2)/INDEX(DataS!$B$2:$K$260,$A158,AH$23))-1,0)</f>
        <v/>
      </c>
      <c r="AI158">
        <f>IFERROR((INDEX(DataS!$B$2:$K$260,$A158+1,$B$2)/INDEX(DataS!$B$2:$K$260,$A158+1,AI$23))/(INDEX(DataS!$B$2:$K$260,$A158,$B$2)/INDEX(DataS!$B$2:$K$260,$A158,AI$23))-1,0)</f>
        <v/>
      </c>
      <c r="AK158">
        <f>SUMPRODUCT($C$20:$J$20,$C$21:$J$21,$AB158:$AI158)</f>
        <v/>
      </c>
    </row>
    <row r="159">
      <c r="A159" t="n">
        <v>130</v>
      </c>
      <c r="C159">
        <f>IFERROR((INDEX(DataR!$B$2:$K$522,$A159+1,$B$2)/INDEX(DataR!$B$2:$K$522,$A159+1,C$23))/(INDEX(DataR!$B$2:$K$522,$A159,$B$2)/INDEX(DataR!$B$2:$K$522,$A159,C$23))-1,0)</f>
        <v/>
      </c>
      <c r="D159">
        <f>IFERROR((INDEX(DataR!$B$2:$K$522,$A159+1,$B$2)/INDEX(DataR!$B$2:$K$522,$A159+1,D$23))/(INDEX(DataR!$B$2:$K$522,$A159,$B$2)/INDEX(DataR!$B$2:$K$522,$A159,D$23))-1,0)</f>
        <v/>
      </c>
      <c r="E159">
        <f>IFERROR((INDEX(DataR!$B$2:$K$522,$A159+1,$B$2)/INDEX(DataR!$B$2:$K$522,$A159+1,E$23))/(INDEX(DataR!$B$2:$K$522,$A159,$B$2)/INDEX(DataR!$B$2:$K$522,$A159,E$23))-1,0)</f>
        <v/>
      </c>
      <c r="F159">
        <f>IFERROR((INDEX(DataR!$B$2:$K$522,$A159+1,$B$2)/INDEX(DataR!$B$2:$K$522,$A159+1,F$23))/(INDEX(DataR!$B$2:$K$522,$A159,$B$2)/INDEX(DataR!$B$2:$K$522,$A159,F$23))-1,0)</f>
        <v/>
      </c>
      <c r="G159">
        <f>IFERROR((INDEX(DataR!$B$2:$K$522,$A159+1,$B$2)/INDEX(DataR!$B$2:$K$522,$A159+1,G$23))/(INDEX(DataR!$B$2:$K$522,$A159,$B$2)/INDEX(DataR!$B$2:$K$522,$A159,G$23))-1,0)</f>
        <v/>
      </c>
      <c r="H159">
        <f>IFERROR((INDEX(DataR!$B$2:$K$522,$A159+1,$B$2)/INDEX(DataR!$B$2:$K$522,$A159+1,H$23))/(INDEX(DataR!$B$2:$K$522,$A159,$B$2)/INDEX(DataR!$B$2:$K$522,$A159,H$23))-1,0)</f>
        <v/>
      </c>
      <c r="I159">
        <f>IFERROR((INDEX(DataR!$B$2:$K$522,$A159+1,$B$2)/INDEX(DataR!$B$2:$K$522,$A159+1,I$23))/(INDEX(DataR!$B$2:$K$522,$A159,$B$2)/INDEX(DataR!$B$2:$K$522,$A159,I$23))-1,0)</f>
        <v/>
      </c>
      <c r="J159">
        <f>IFERROR((INDEX(DataR!$B$2:$K$522,$A159+1,$B$2)/INDEX(DataR!$B$2:$K$522,$A159+1,J$23))/(INDEX(DataR!$B$2:$K$522,$A159,$B$2)/INDEX(DataR!$B$2:$K$522,$A159,J$23))-1,0)</f>
        <v/>
      </c>
      <c r="L159">
        <f>C$20*C$21*C159</f>
        <v/>
      </c>
      <c r="M159">
        <f>D$20*D$21*D159</f>
        <v/>
      </c>
      <c r="N159">
        <f>E$20*E$21*E159</f>
        <v/>
      </c>
      <c r="O159">
        <f>F$20*F$21*F159</f>
        <v/>
      </c>
      <c r="P159">
        <f>G$20*G$21*G159</f>
        <v/>
      </c>
      <c r="Q159">
        <f>H$20*H$21*H159</f>
        <v/>
      </c>
      <c r="R159">
        <f>I$20*I$21*I159</f>
        <v/>
      </c>
      <c r="S159">
        <f>J$20*J$21*J159</f>
        <v/>
      </c>
      <c r="U159">
        <f>SUMPRODUCT($C$20:$J$20,$C$21:$J$21,$C159:$J159)</f>
        <v/>
      </c>
      <c r="V159">
        <f>SUMPRODUCT($C$20:$J$20,$C$22:$J$22,$C159:$J159)</f>
        <v/>
      </c>
      <c r="AB159">
        <f>IFERROR((INDEX(DataS!$B$2:$K$260,$A159+1,$B$2)/INDEX(DataS!$B$2:$K$260,$A159+1,AB$23))/(INDEX(DataS!$B$2:$K$260,$A159,$B$2)/INDEX(DataS!$B$2:$K$260,$A159,AB$23))-1,0)</f>
        <v/>
      </c>
      <c r="AC159">
        <f>IFERROR((INDEX(DataS!$B$2:$K$260,$A159+1,$B$2)/INDEX(DataS!$B$2:$K$260,$A159+1,AC$23))/(INDEX(DataS!$B$2:$K$260,$A159,$B$2)/INDEX(DataS!$B$2:$K$260,$A159,AC$23))-1,0)</f>
        <v/>
      </c>
      <c r="AD159">
        <f>IFERROR((INDEX(DataS!$B$2:$K$260,$A159+1,$B$2)/INDEX(DataS!$B$2:$K$260,$A159+1,AD$23))/(INDEX(DataS!$B$2:$K$260,$A159,$B$2)/INDEX(DataS!$B$2:$K$260,$A159,AD$23))-1,0)</f>
        <v/>
      </c>
      <c r="AE159">
        <f>IFERROR((INDEX(DataS!$B$2:$K$260,$A159+1,$B$2)/INDEX(DataS!$B$2:$K$260,$A159+1,AE$23))/(INDEX(DataS!$B$2:$K$260,$A159,$B$2)/INDEX(DataS!$B$2:$K$260,$A159,AE$23))-1,0)</f>
        <v/>
      </c>
      <c r="AF159">
        <f>IFERROR((INDEX(DataS!$B$2:$K$260,$A159+1,$B$2)/INDEX(DataS!$B$2:$K$260,$A159+1,AF$23))/(INDEX(DataS!$B$2:$K$260,$A159,$B$2)/INDEX(DataS!$B$2:$K$260,$A159,AF$23))-1,0)</f>
        <v/>
      </c>
      <c r="AG159">
        <f>IFERROR((INDEX(DataS!$B$2:$K$260,$A159+1,$B$2)/INDEX(DataS!$B$2:$K$260,$A159+1,AG$23))/(INDEX(DataS!$B$2:$K$260,$A159,$B$2)/INDEX(DataS!$B$2:$K$260,$A159,AG$23))-1,0)</f>
        <v/>
      </c>
      <c r="AH159">
        <f>IFERROR((INDEX(DataS!$B$2:$K$260,$A159+1,$B$2)/INDEX(DataS!$B$2:$K$260,$A159+1,AH$23))/(INDEX(DataS!$B$2:$K$260,$A159,$B$2)/INDEX(DataS!$B$2:$K$260,$A159,AH$23))-1,0)</f>
        <v/>
      </c>
      <c r="AI159">
        <f>IFERROR((INDEX(DataS!$B$2:$K$260,$A159+1,$B$2)/INDEX(DataS!$B$2:$K$260,$A159+1,AI$23))/(INDEX(DataS!$B$2:$K$260,$A159,$B$2)/INDEX(DataS!$B$2:$K$260,$A159,AI$23))-1,0)</f>
        <v/>
      </c>
      <c r="AK159">
        <f>SUMPRODUCT($C$20:$J$20,$C$21:$J$21,$AB159:$AI159)</f>
        <v/>
      </c>
    </row>
    <row r="160">
      <c r="A160" t="n">
        <v>131</v>
      </c>
      <c r="C160">
        <f>IFERROR((INDEX(DataR!$B$2:$K$522,$A160+1,$B$2)/INDEX(DataR!$B$2:$K$522,$A160+1,C$23))/(INDEX(DataR!$B$2:$K$522,$A160,$B$2)/INDEX(DataR!$B$2:$K$522,$A160,C$23))-1,0)</f>
        <v/>
      </c>
      <c r="D160">
        <f>IFERROR((INDEX(DataR!$B$2:$K$522,$A160+1,$B$2)/INDEX(DataR!$B$2:$K$522,$A160+1,D$23))/(INDEX(DataR!$B$2:$K$522,$A160,$B$2)/INDEX(DataR!$B$2:$K$522,$A160,D$23))-1,0)</f>
        <v/>
      </c>
      <c r="E160">
        <f>IFERROR((INDEX(DataR!$B$2:$K$522,$A160+1,$B$2)/INDEX(DataR!$B$2:$K$522,$A160+1,E$23))/(INDEX(DataR!$B$2:$K$522,$A160,$B$2)/INDEX(DataR!$B$2:$K$522,$A160,E$23))-1,0)</f>
        <v/>
      </c>
      <c r="F160">
        <f>IFERROR((INDEX(DataR!$B$2:$K$522,$A160+1,$B$2)/INDEX(DataR!$B$2:$K$522,$A160+1,F$23))/(INDEX(DataR!$B$2:$K$522,$A160,$B$2)/INDEX(DataR!$B$2:$K$522,$A160,F$23))-1,0)</f>
        <v/>
      </c>
      <c r="G160">
        <f>IFERROR((INDEX(DataR!$B$2:$K$522,$A160+1,$B$2)/INDEX(DataR!$B$2:$K$522,$A160+1,G$23))/(INDEX(DataR!$B$2:$K$522,$A160,$B$2)/INDEX(DataR!$B$2:$K$522,$A160,G$23))-1,0)</f>
        <v/>
      </c>
      <c r="H160">
        <f>IFERROR((INDEX(DataR!$B$2:$K$522,$A160+1,$B$2)/INDEX(DataR!$B$2:$K$522,$A160+1,H$23))/(INDEX(DataR!$B$2:$K$522,$A160,$B$2)/INDEX(DataR!$B$2:$K$522,$A160,H$23))-1,0)</f>
        <v/>
      </c>
      <c r="I160">
        <f>IFERROR((INDEX(DataR!$B$2:$K$522,$A160+1,$B$2)/INDEX(DataR!$B$2:$K$522,$A160+1,I$23))/(INDEX(DataR!$B$2:$K$522,$A160,$B$2)/INDEX(DataR!$B$2:$K$522,$A160,I$23))-1,0)</f>
        <v/>
      </c>
      <c r="J160">
        <f>IFERROR((INDEX(DataR!$B$2:$K$522,$A160+1,$B$2)/INDEX(DataR!$B$2:$K$522,$A160+1,J$23))/(INDEX(DataR!$B$2:$K$522,$A160,$B$2)/INDEX(DataR!$B$2:$K$522,$A160,J$23))-1,0)</f>
        <v/>
      </c>
      <c r="L160">
        <f>C$20*C$21*C160</f>
        <v/>
      </c>
      <c r="M160">
        <f>D$20*D$21*D160</f>
        <v/>
      </c>
      <c r="N160">
        <f>E$20*E$21*E160</f>
        <v/>
      </c>
      <c r="O160">
        <f>F$20*F$21*F160</f>
        <v/>
      </c>
      <c r="P160">
        <f>G$20*G$21*G160</f>
        <v/>
      </c>
      <c r="Q160">
        <f>H$20*H$21*H160</f>
        <v/>
      </c>
      <c r="R160">
        <f>I$20*I$21*I160</f>
        <v/>
      </c>
      <c r="S160">
        <f>J$20*J$21*J160</f>
        <v/>
      </c>
      <c r="U160">
        <f>SUMPRODUCT($C$20:$J$20,$C$21:$J$21,$C160:$J160)</f>
        <v/>
      </c>
      <c r="V160">
        <f>SUMPRODUCT($C$20:$J$20,$C$22:$J$22,$C160:$J160)</f>
        <v/>
      </c>
      <c r="AB160">
        <f>IFERROR((INDEX(DataS!$B$2:$K$260,$A160+1,$B$2)/INDEX(DataS!$B$2:$K$260,$A160+1,AB$23))/(INDEX(DataS!$B$2:$K$260,$A160,$B$2)/INDEX(DataS!$B$2:$K$260,$A160,AB$23))-1,0)</f>
        <v/>
      </c>
      <c r="AC160">
        <f>IFERROR((INDEX(DataS!$B$2:$K$260,$A160+1,$B$2)/INDEX(DataS!$B$2:$K$260,$A160+1,AC$23))/(INDEX(DataS!$B$2:$K$260,$A160,$B$2)/INDEX(DataS!$B$2:$K$260,$A160,AC$23))-1,0)</f>
        <v/>
      </c>
      <c r="AD160">
        <f>IFERROR((INDEX(DataS!$B$2:$K$260,$A160+1,$B$2)/INDEX(DataS!$B$2:$K$260,$A160+1,AD$23))/(INDEX(DataS!$B$2:$K$260,$A160,$B$2)/INDEX(DataS!$B$2:$K$260,$A160,AD$23))-1,0)</f>
        <v/>
      </c>
      <c r="AE160">
        <f>IFERROR((INDEX(DataS!$B$2:$K$260,$A160+1,$B$2)/INDEX(DataS!$B$2:$K$260,$A160+1,AE$23))/(INDEX(DataS!$B$2:$K$260,$A160,$B$2)/INDEX(DataS!$B$2:$K$260,$A160,AE$23))-1,0)</f>
        <v/>
      </c>
      <c r="AF160">
        <f>IFERROR((INDEX(DataS!$B$2:$K$260,$A160+1,$B$2)/INDEX(DataS!$B$2:$K$260,$A160+1,AF$23))/(INDEX(DataS!$B$2:$K$260,$A160,$B$2)/INDEX(DataS!$B$2:$K$260,$A160,AF$23))-1,0)</f>
        <v/>
      </c>
      <c r="AG160">
        <f>IFERROR((INDEX(DataS!$B$2:$K$260,$A160+1,$B$2)/INDEX(DataS!$B$2:$K$260,$A160+1,AG$23))/(INDEX(DataS!$B$2:$K$260,$A160,$B$2)/INDEX(DataS!$B$2:$K$260,$A160,AG$23))-1,0)</f>
        <v/>
      </c>
      <c r="AH160">
        <f>IFERROR((INDEX(DataS!$B$2:$K$260,$A160+1,$B$2)/INDEX(DataS!$B$2:$K$260,$A160+1,AH$23))/(INDEX(DataS!$B$2:$K$260,$A160,$B$2)/INDEX(DataS!$B$2:$K$260,$A160,AH$23))-1,0)</f>
        <v/>
      </c>
      <c r="AI160">
        <f>IFERROR((INDEX(DataS!$B$2:$K$260,$A160+1,$B$2)/INDEX(DataS!$B$2:$K$260,$A160+1,AI$23))/(INDEX(DataS!$B$2:$K$260,$A160,$B$2)/INDEX(DataS!$B$2:$K$260,$A160,AI$23))-1,0)</f>
        <v/>
      </c>
      <c r="AK160">
        <f>SUMPRODUCT($C$20:$J$20,$C$21:$J$21,$AB160:$AI160)</f>
        <v/>
      </c>
    </row>
    <row r="161">
      <c r="A161" t="n">
        <v>132</v>
      </c>
      <c r="C161">
        <f>IFERROR((INDEX(DataR!$B$2:$K$522,$A161+1,$B$2)/INDEX(DataR!$B$2:$K$522,$A161+1,C$23))/(INDEX(DataR!$B$2:$K$522,$A161,$B$2)/INDEX(DataR!$B$2:$K$522,$A161,C$23))-1,0)</f>
        <v/>
      </c>
      <c r="D161">
        <f>IFERROR((INDEX(DataR!$B$2:$K$522,$A161+1,$B$2)/INDEX(DataR!$B$2:$K$522,$A161+1,D$23))/(INDEX(DataR!$B$2:$K$522,$A161,$B$2)/INDEX(DataR!$B$2:$K$522,$A161,D$23))-1,0)</f>
        <v/>
      </c>
      <c r="E161">
        <f>IFERROR((INDEX(DataR!$B$2:$K$522,$A161+1,$B$2)/INDEX(DataR!$B$2:$K$522,$A161+1,E$23))/(INDEX(DataR!$B$2:$K$522,$A161,$B$2)/INDEX(DataR!$B$2:$K$522,$A161,E$23))-1,0)</f>
        <v/>
      </c>
      <c r="F161">
        <f>IFERROR((INDEX(DataR!$B$2:$K$522,$A161+1,$B$2)/INDEX(DataR!$B$2:$K$522,$A161+1,F$23))/(INDEX(DataR!$B$2:$K$522,$A161,$B$2)/INDEX(DataR!$B$2:$K$522,$A161,F$23))-1,0)</f>
        <v/>
      </c>
      <c r="G161">
        <f>IFERROR((INDEX(DataR!$B$2:$K$522,$A161+1,$B$2)/INDEX(DataR!$B$2:$K$522,$A161+1,G$23))/(INDEX(DataR!$B$2:$K$522,$A161,$B$2)/INDEX(DataR!$B$2:$K$522,$A161,G$23))-1,0)</f>
        <v/>
      </c>
      <c r="H161">
        <f>IFERROR((INDEX(DataR!$B$2:$K$522,$A161+1,$B$2)/INDEX(DataR!$B$2:$K$522,$A161+1,H$23))/(INDEX(DataR!$B$2:$K$522,$A161,$B$2)/INDEX(DataR!$B$2:$K$522,$A161,H$23))-1,0)</f>
        <v/>
      </c>
      <c r="I161">
        <f>IFERROR((INDEX(DataR!$B$2:$K$522,$A161+1,$B$2)/INDEX(DataR!$B$2:$K$522,$A161+1,I$23))/(INDEX(DataR!$B$2:$K$522,$A161,$B$2)/INDEX(DataR!$B$2:$K$522,$A161,I$23))-1,0)</f>
        <v/>
      </c>
      <c r="J161">
        <f>IFERROR((INDEX(DataR!$B$2:$K$522,$A161+1,$B$2)/INDEX(DataR!$B$2:$K$522,$A161+1,J$23))/(INDEX(DataR!$B$2:$K$522,$A161,$B$2)/INDEX(DataR!$B$2:$K$522,$A161,J$23))-1,0)</f>
        <v/>
      </c>
      <c r="L161">
        <f>C$20*C$21*C161</f>
        <v/>
      </c>
      <c r="M161">
        <f>D$20*D$21*D161</f>
        <v/>
      </c>
      <c r="N161">
        <f>E$20*E$21*E161</f>
        <v/>
      </c>
      <c r="O161">
        <f>F$20*F$21*F161</f>
        <v/>
      </c>
      <c r="P161">
        <f>G$20*G$21*G161</f>
        <v/>
      </c>
      <c r="Q161">
        <f>H$20*H$21*H161</f>
        <v/>
      </c>
      <c r="R161">
        <f>I$20*I$21*I161</f>
        <v/>
      </c>
      <c r="S161">
        <f>J$20*J$21*J161</f>
        <v/>
      </c>
      <c r="U161">
        <f>SUMPRODUCT($C$20:$J$20,$C$21:$J$21,$C161:$J161)</f>
        <v/>
      </c>
      <c r="V161">
        <f>SUMPRODUCT($C$20:$J$20,$C$22:$J$22,$C161:$J161)</f>
        <v/>
      </c>
      <c r="AB161">
        <f>IFERROR((INDEX(DataS!$B$2:$K$260,$A161+1,$B$2)/INDEX(DataS!$B$2:$K$260,$A161+1,AB$23))/(INDEX(DataS!$B$2:$K$260,$A161,$B$2)/INDEX(DataS!$B$2:$K$260,$A161,AB$23))-1,0)</f>
        <v/>
      </c>
      <c r="AC161">
        <f>IFERROR((INDEX(DataS!$B$2:$K$260,$A161+1,$B$2)/INDEX(DataS!$B$2:$K$260,$A161+1,AC$23))/(INDEX(DataS!$B$2:$K$260,$A161,$B$2)/INDEX(DataS!$B$2:$K$260,$A161,AC$23))-1,0)</f>
        <v/>
      </c>
      <c r="AD161">
        <f>IFERROR((INDEX(DataS!$B$2:$K$260,$A161+1,$B$2)/INDEX(DataS!$B$2:$K$260,$A161+1,AD$23))/(INDEX(DataS!$B$2:$K$260,$A161,$B$2)/INDEX(DataS!$B$2:$K$260,$A161,AD$23))-1,0)</f>
        <v/>
      </c>
      <c r="AE161">
        <f>IFERROR((INDEX(DataS!$B$2:$K$260,$A161+1,$B$2)/INDEX(DataS!$B$2:$K$260,$A161+1,AE$23))/(INDEX(DataS!$B$2:$K$260,$A161,$B$2)/INDEX(DataS!$B$2:$K$260,$A161,AE$23))-1,0)</f>
        <v/>
      </c>
      <c r="AF161">
        <f>IFERROR((INDEX(DataS!$B$2:$K$260,$A161+1,$B$2)/INDEX(DataS!$B$2:$K$260,$A161+1,AF$23))/(INDEX(DataS!$B$2:$K$260,$A161,$B$2)/INDEX(DataS!$B$2:$K$260,$A161,AF$23))-1,0)</f>
        <v/>
      </c>
      <c r="AG161">
        <f>IFERROR((INDEX(DataS!$B$2:$K$260,$A161+1,$B$2)/INDEX(DataS!$B$2:$K$260,$A161+1,AG$23))/(INDEX(DataS!$B$2:$K$260,$A161,$B$2)/INDEX(DataS!$B$2:$K$260,$A161,AG$23))-1,0)</f>
        <v/>
      </c>
      <c r="AH161">
        <f>IFERROR((INDEX(DataS!$B$2:$K$260,$A161+1,$B$2)/INDEX(DataS!$B$2:$K$260,$A161+1,AH$23))/(INDEX(DataS!$B$2:$K$260,$A161,$B$2)/INDEX(DataS!$B$2:$K$260,$A161,AH$23))-1,0)</f>
        <v/>
      </c>
      <c r="AI161">
        <f>IFERROR((INDEX(DataS!$B$2:$K$260,$A161+1,$B$2)/INDEX(DataS!$B$2:$K$260,$A161+1,AI$23))/(INDEX(DataS!$B$2:$K$260,$A161,$B$2)/INDEX(DataS!$B$2:$K$260,$A161,AI$23))-1,0)</f>
        <v/>
      </c>
      <c r="AK161">
        <f>SUMPRODUCT($C$20:$J$20,$C$21:$J$21,$AB161:$AI161)</f>
        <v/>
      </c>
    </row>
    <row r="162">
      <c r="A162" t="n">
        <v>133</v>
      </c>
      <c r="C162">
        <f>IFERROR((INDEX(DataR!$B$2:$K$522,$A162+1,$B$2)/INDEX(DataR!$B$2:$K$522,$A162+1,C$23))/(INDEX(DataR!$B$2:$K$522,$A162,$B$2)/INDEX(DataR!$B$2:$K$522,$A162,C$23))-1,0)</f>
        <v/>
      </c>
      <c r="D162">
        <f>IFERROR((INDEX(DataR!$B$2:$K$522,$A162+1,$B$2)/INDEX(DataR!$B$2:$K$522,$A162+1,D$23))/(INDEX(DataR!$B$2:$K$522,$A162,$B$2)/INDEX(DataR!$B$2:$K$522,$A162,D$23))-1,0)</f>
        <v/>
      </c>
      <c r="E162">
        <f>IFERROR((INDEX(DataR!$B$2:$K$522,$A162+1,$B$2)/INDEX(DataR!$B$2:$K$522,$A162+1,E$23))/(INDEX(DataR!$B$2:$K$522,$A162,$B$2)/INDEX(DataR!$B$2:$K$522,$A162,E$23))-1,0)</f>
        <v/>
      </c>
      <c r="F162">
        <f>IFERROR((INDEX(DataR!$B$2:$K$522,$A162+1,$B$2)/INDEX(DataR!$B$2:$K$522,$A162+1,F$23))/(INDEX(DataR!$B$2:$K$522,$A162,$B$2)/INDEX(DataR!$B$2:$K$522,$A162,F$23))-1,0)</f>
        <v/>
      </c>
      <c r="G162">
        <f>IFERROR((INDEX(DataR!$B$2:$K$522,$A162+1,$B$2)/INDEX(DataR!$B$2:$K$522,$A162+1,G$23))/(INDEX(DataR!$B$2:$K$522,$A162,$B$2)/INDEX(DataR!$B$2:$K$522,$A162,G$23))-1,0)</f>
        <v/>
      </c>
      <c r="H162">
        <f>IFERROR((INDEX(DataR!$B$2:$K$522,$A162+1,$B$2)/INDEX(DataR!$B$2:$K$522,$A162+1,H$23))/(INDEX(DataR!$B$2:$K$522,$A162,$B$2)/INDEX(DataR!$B$2:$K$522,$A162,H$23))-1,0)</f>
        <v/>
      </c>
      <c r="I162">
        <f>IFERROR((INDEX(DataR!$B$2:$K$522,$A162+1,$B$2)/INDEX(DataR!$B$2:$K$522,$A162+1,I$23))/(INDEX(DataR!$B$2:$K$522,$A162,$B$2)/INDEX(DataR!$B$2:$K$522,$A162,I$23))-1,0)</f>
        <v/>
      </c>
      <c r="J162">
        <f>IFERROR((INDEX(DataR!$B$2:$K$522,$A162+1,$B$2)/INDEX(DataR!$B$2:$K$522,$A162+1,J$23))/(INDEX(DataR!$B$2:$K$522,$A162,$B$2)/INDEX(DataR!$B$2:$K$522,$A162,J$23))-1,0)</f>
        <v/>
      </c>
      <c r="L162">
        <f>C$20*C$21*C162</f>
        <v/>
      </c>
      <c r="M162">
        <f>D$20*D$21*D162</f>
        <v/>
      </c>
      <c r="N162">
        <f>E$20*E$21*E162</f>
        <v/>
      </c>
      <c r="O162">
        <f>F$20*F$21*F162</f>
        <v/>
      </c>
      <c r="P162">
        <f>G$20*G$21*G162</f>
        <v/>
      </c>
      <c r="Q162">
        <f>H$20*H$21*H162</f>
        <v/>
      </c>
      <c r="R162">
        <f>I$20*I$21*I162</f>
        <v/>
      </c>
      <c r="S162">
        <f>J$20*J$21*J162</f>
        <v/>
      </c>
      <c r="U162">
        <f>SUMPRODUCT($C$20:$J$20,$C$21:$J$21,$C162:$J162)</f>
        <v/>
      </c>
      <c r="V162">
        <f>SUMPRODUCT($C$20:$J$20,$C$22:$J$22,$C162:$J162)</f>
        <v/>
      </c>
      <c r="AB162">
        <f>IFERROR((INDEX(DataS!$B$2:$K$260,$A162+1,$B$2)/INDEX(DataS!$B$2:$K$260,$A162+1,AB$23))/(INDEX(DataS!$B$2:$K$260,$A162,$B$2)/INDEX(DataS!$B$2:$K$260,$A162,AB$23))-1,0)</f>
        <v/>
      </c>
      <c r="AC162">
        <f>IFERROR((INDEX(DataS!$B$2:$K$260,$A162+1,$B$2)/INDEX(DataS!$B$2:$K$260,$A162+1,AC$23))/(INDEX(DataS!$B$2:$K$260,$A162,$B$2)/INDEX(DataS!$B$2:$K$260,$A162,AC$23))-1,0)</f>
        <v/>
      </c>
      <c r="AD162">
        <f>IFERROR((INDEX(DataS!$B$2:$K$260,$A162+1,$B$2)/INDEX(DataS!$B$2:$K$260,$A162+1,AD$23))/(INDEX(DataS!$B$2:$K$260,$A162,$B$2)/INDEX(DataS!$B$2:$K$260,$A162,AD$23))-1,0)</f>
        <v/>
      </c>
      <c r="AE162">
        <f>IFERROR((INDEX(DataS!$B$2:$K$260,$A162+1,$B$2)/INDEX(DataS!$B$2:$K$260,$A162+1,AE$23))/(INDEX(DataS!$B$2:$K$260,$A162,$B$2)/INDEX(DataS!$B$2:$K$260,$A162,AE$23))-1,0)</f>
        <v/>
      </c>
      <c r="AF162">
        <f>IFERROR((INDEX(DataS!$B$2:$K$260,$A162+1,$B$2)/INDEX(DataS!$B$2:$K$260,$A162+1,AF$23))/(INDEX(DataS!$B$2:$K$260,$A162,$B$2)/INDEX(DataS!$B$2:$K$260,$A162,AF$23))-1,0)</f>
        <v/>
      </c>
      <c r="AG162">
        <f>IFERROR((INDEX(DataS!$B$2:$K$260,$A162+1,$B$2)/INDEX(DataS!$B$2:$K$260,$A162+1,AG$23))/(INDEX(DataS!$B$2:$K$260,$A162,$B$2)/INDEX(DataS!$B$2:$K$260,$A162,AG$23))-1,0)</f>
        <v/>
      </c>
      <c r="AH162">
        <f>IFERROR((INDEX(DataS!$B$2:$K$260,$A162+1,$B$2)/INDEX(DataS!$B$2:$K$260,$A162+1,AH$23))/(INDEX(DataS!$B$2:$K$260,$A162,$B$2)/INDEX(DataS!$B$2:$K$260,$A162,AH$23))-1,0)</f>
        <v/>
      </c>
      <c r="AI162">
        <f>IFERROR((INDEX(DataS!$B$2:$K$260,$A162+1,$B$2)/INDEX(DataS!$B$2:$K$260,$A162+1,AI$23))/(INDEX(DataS!$B$2:$K$260,$A162,$B$2)/INDEX(DataS!$B$2:$K$260,$A162,AI$23))-1,0)</f>
        <v/>
      </c>
      <c r="AK162">
        <f>SUMPRODUCT($C$20:$J$20,$C$21:$J$21,$AB162:$AI162)</f>
        <v/>
      </c>
    </row>
    <row r="163">
      <c r="A163" t="n">
        <v>134</v>
      </c>
      <c r="C163">
        <f>IFERROR((INDEX(DataR!$B$2:$K$522,$A163+1,$B$2)/INDEX(DataR!$B$2:$K$522,$A163+1,C$23))/(INDEX(DataR!$B$2:$K$522,$A163,$B$2)/INDEX(DataR!$B$2:$K$522,$A163,C$23))-1,0)</f>
        <v/>
      </c>
      <c r="D163">
        <f>IFERROR((INDEX(DataR!$B$2:$K$522,$A163+1,$B$2)/INDEX(DataR!$B$2:$K$522,$A163+1,D$23))/(INDEX(DataR!$B$2:$K$522,$A163,$B$2)/INDEX(DataR!$B$2:$K$522,$A163,D$23))-1,0)</f>
        <v/>
      </c>
      <c r="E163">
        <f>IFERROR((INDEX(DataR!$B$2:$K$522,$A163+1,$B$2)/INDEX(DataR!$B$2:$K$522,$A163+1,E$23))/(INDEX(DataR!$B$2:$K$522,$A163,$B$2)/INDEX(DataR!$B$2:$K$522,$A163,E$23))-1,0)</f>
        <v/>
      </c>
      <c r="F163">
        <f>IFERROR((INDEX(DataR!$B$2:$K$522,$A163+1,$B$2)/INDEX(DataR!$B$2:$K$522,$A163+1,F$23))/(INDEX(DataR!$B$2:$K$522,$A163,$B$2)/INDEX(DataR!$B$2:$K$522,$A163,F$23))-1,0)</f>
        <v/>
      </c>
      <c r="G163">
        <f>IFERROR((INDEX(DataR!$B$2:$K$522,$A163+1,$B$2)/INDEX(DataR!$B$2:$K$522,$A163+1,G$23))/(INDEX(DataR!$B$2:$K$522,$A163,$B$2)/INDEX(DataR!$B$2:$K$522,$A163,G$23))-1,0)</f>
        <v/>
      </c>
      <c r="H163">
        <f>IFERROR((INDEX(DataR!$B$2:$K$522,$A163+1,$B$2)/INDEX(DataR!$B$2:$K$522,$A163+1,H$23))/(INDEX(DataR!$B$2:$K$522,$A163,$B$2)/INDEX(DataR!$B$2:$K$522,$A163,H$23))-1,0)</f>
        <v/>
      </c>
      <c r="I163">
        <f>IFERROR((INDEX(DataR!$B$2:$K$522,$A163+1,$B$2)/INDEX(DataR!$B$2:$K$522,$A163+1,I$23))/(INDEX(DataR!$B$2:$K$522,$A163,$B$2)/INDEX(DataR!$B$2:$K$522,$A163,I$23))-1,0)</f>
        <v/>
      </c>
      <c r="J163">
        <f>IFERROR((INDEX(DataR!$B$2:$K$522,$A163+1,$B$2)/INDEX(DataR!$B$2:$K$522,$A163+1,J$23))/(INDEX(DataR!$B$2:$K$522,$A163,$B$2)/INDEX(DataR!$B$2:$K$522,$A163,J$23))-1,0)</f>
        <v/>
      </c>
      <c r="L163">
        <f>C$20*C$21*C163</f>
        <v/>
      </c>
      <c r="M163">
        <f>D$20*D$21*D163</f>
        <v/>
      </c>
      <c r="N163">
        <f>E$20*E$21*E163</f>
        <v/>
      </c>
      <c r="O163">
        <f>F$20*F$21*F163</f>
        <v/>
      </c>
      <c r="P163">
        <f>G$20*G$21*G163</f>
        <v/>
      </c>
      <c r="Q163">
        <f>H$20*H$21*H163</f>
        <v/>
      </c>
      <c r="R163">
        <f>I$20*I$21*I163</f>
        <v/>
      </c>
      <c r="S163">
        <f>J$20*J$21*J163</f>
        <v/>
      </c>
      <c r="U163">
        <f>SUMPRODUCT($C$20:$J$20,$C$21:$J$21,$C163:$J163)</f>
        <v/>
      </c>
      <c r="V163">
        <f>SUMPRODUCT($C$20:$J$20,$C$22:$J$22,$C163:$J163)</f>
        <v/>
      </c>
      <c r="AB163">
        <f>IFERROR((INDEX(DataS!$B$2:$K$260,$A163+1,$B$2)/INDEX(DataS!$B$2:$K$260,$A163+1,AB$23))/(INDEX(DataS!$B$2:$K$260,$A163,$B$2)/INDEX(DataS!$B$2:$K$260,$A163,AB$23))-1,0)</f>
        <v/>
      </c>
      <c r="AC163">
        <f>IFERROR((INDEX(DataS!$B$2:$K$260,$A163+1,$B$2)/INDEX(DataS!$B$2:$K$260,$A163+1,AC$23))/(INDEX(DataS!$B$2:$K$260,$A163,$B$2)/INDEX(DataS!$B$2:$K$260,$A163,AC$23))-1,0)</f>
        <v/>
      </c>
      <c r="AD163">
        <f>IFERROR((INDEX(DataS!$B$2:$K$260,$A163+1,$B$2)/INDEX(DataS!$B$2:$K$260,$A163+1,AD$23))/(INDEX(DataS!$B$2:$K$260,$A163,$B$2)/INDEX(DataS!$B$2:$K$260,$A163,AD$23))-1,0)</f>
        <v/>
      </c>
      <c r="AE163">
        <f>IFERROR((INDEX(DataS!$B$2:$K$260,$A163+1,$B$2)/INDEX(DataS!$B$2:$K$260,$A163+1,AE$23))/(INDEX(DataS!$B$2:$K$260,$A163,$B$2)/INDEX(DataS!$B$2:$K$260,$A163,AE$23))-1,0)</f>
        <v/>
      </c>
      <c r="AF163">
        <f>IFERROR((INDEX(DataS!$B$2:$K$260,$A163+1,$B$2)/INDEX(DataS!$B$2:$K$260,$A163+1,AF$23))/(INDEX(DataS!$B$2:$K$260,$A163,$B$2)/INDEX(DataS!$B$2:$K$260,$A163,AF$23))-1,0)</f>
        <v/>
      </c>
      <c r="AG163">
        <f>IFERROR((INDEX(DataS!$B$2:$K$260,$A163+1,$B$2)/INDEX(DataS!$B$2:$K$260,$A163+1,AG$23))/(INDEX(DataS!$B$2:$K$260,$A163,$B$2)/INDEX(DataS!$B$2:$K$260,$A163,AG$23))-1,0)</f>
        <v/>
      </c>
      <c r="AH163">
        <f>IFERROR((INDEX(DataS!$B$2:$K$260,$A163+1,$B$2)/INDEX(DataS!$B$2:$K$260,$A163+1,AH$23))/(INDEX(DataS!$B$2:$K$260,$A163,$B$2)/INDEX(DataS!$B$2:$K$260,$A163,AH$23))-1,0)</f>
        <v/>
      </c>
      <c r="AI163">
        <f>IFERROR((INDEX(DataS!$B$2:$K$260,$A163+1,$B$2)/INDEX(DataS!$B$2:$K$260,$A163+1,AI$23))/(INDEX(DataS!$B$2:$K$260,$A163,$B$2)/INDEX(DataS!$B$2:$K$260,$A163,AI$23))-1,0)</f>
        <v/>
      </c>
      <c r="AK163">
        <f>SUMPRODUCT($C$20:$J$20,$C$21:$J$21,$AB163:$AI163)</f>
        <v/>
      </c>
    </row>
    <row r="164">
      <c r="A164" t="n">
        <v>135</v>
      </c>
      <c r="C164">
        <f>IFERROR((INDEX(DataR!$B$2:$K$522,$A164+1,$B$2)/INDEX(DataR!$B$2:$K$522,$A164+1,C$23))/(INDEX(DataR!$B$2:$K$522,$A164,$B$2)/INDEX(DataR!$B$2:$K$522,$A164,C$23))-1,0)</f>
        <v/>
      </c>
      <c r="D164">
        <f>IFERROR((INDEX(DataR!$B$2:$K$522,$A164+1,$B$2)/INDEX(DataR!$B$2:$K$522,$A164+1,D$23))/(INDEX(DataR!$B$2:$K$522,$A164,$B$2)/INDEX(DataR!$B$2:$K$522,$A164,D$23))-1,0)</f>
        <v/>
      </c>
      <c r="E164">
        <f>IFERROR((INDEX(DataR!$B$2:$K$522,$A164+1,$B$2)/INDEX(DataR!$B$2:$K$522,$A164+1,E$23))/(INDEX(DataR!$B$2:$K$522,$A164,$B$2)/INDEX(DataR!$B$2:$K$522,$A164,E$23))-1,0)</f>
        <v/>
      </c>
      <c r="F164">
        <f>IFERROR((INDEX(DataR!$B$2:$K$522,$A164+1,$B$2)/INDEX(DataR!$B$2:$K$522,$A164+1,F$23))/(INDEX(DataR!$B$2:$K$522,$A164,$B$2)/INDEX(DataR!$B$2:$K$522,$A164,F$23))-1,0)</f>
        <v/>
      </c>
      <c r="G164">
        <f>IFERROR((INDEX(DataR!$B$2:$K$522,$A164+1,$B$2)/INDEX(DataR!$B$2:$K$522,$A164+1,G$23))/(INDEX(DataR!$B$2:$K$522,$A164,$B$2)/INDEX(DataR!$B$2:$K$522,$A164,G$23))-1,0)</f>
        <v/>
      </c>
      <c r="H164">
        <f>IFERROR((INDEX(DataR!$B$2:$K$522,$A164+1,$B$2)/INDEX(DataR!$B$2:$K$522,$A164+1,H$23))/(INDEX(DataR!$B$2:$K$522,$A164,$B$2)/INDEX(DataR!$B$2:$K$522,$A164,H$23))-1,0)</f>
        <v/>
      </c>
      <c r="I164">
        <f>IFERROR((INDEX(DataR!$B$2:$K$522,$A164+1,$B$2)/INDEX(DataR!$B$2:$K$522,$A164+1,I$23))/(INDEX(DataR!$B$2:$K$522,$A164,$B$2)/INDEX(DataR!$B$2:$K$522,$A164,I$23))-1,0)</f>
        <v/>
      </c>
      <c r="J164">
        <f>IFERROR((INDEX(DataR!$B$2:$K$522,$A164+1,$B$2)/INDEX(DataR!$B$2:$K$522,$A164+1,J$23))/(INDEX(DataR!$B$2:$K$522,$A164,$B$2)/INDEX(DataR!$B$2:$K$522,$A164,J$23))-1,0)</f>
        <v/>
      </c>
      <c r="L164">
        <f>C$20*C$21*C164</f>
        <v/>
      </c>
      <c r="M164">
        <f>D$20*D$21*D164</f>
        <v/>
      </c>
      <c r="N164">
        <f>E$20*E$21*E164</f>
        <v/>
      </c>
      <c r="O164">
        <f>F$20*F$21*F164</f>
        <v/>
      </c>
      <c r="P164">
        <f>G$20*G$21*G164</f>
        <v/>
      </c>
      <c r="Q164">
        <f>H$20*H$21*H164</f>
        <v/>
      </c>
      <c r="R164">
        <f>I$20*I$21*I164</f>
        <v/>
      </c>
      <c r="S164">
        <f>J$20*J$21*J164</f>
        <v/>
      </c>
      <c r="U164">
        <f>SUMPRODUCT($C$20:$J$20,$C$21:$J$21,$C164:$J164)</f>
        <v/>
      </c>
      <c r="V164">
        <f>SUMPRODUCT($C$20:$J$20,$C$22:$J$22,$C164:$J164)</f>
        <v/>
      </c>
      <c r="AB164">
        <f>IFERROR((INDEX(DataS!$B$2:$K$260,$A164+1,$B$2)/INDEX(DataS!$B$2:$K$260,$A164+1,AB$23))/(INDEX(DataS!$B$2:$K$260,$A164,$B$2)/INDEX(DataS!$B$2:$K$260,$A164,AB$23))-1,0)</f>
        <v/>
      </c>
      <c r="AC164">
        <f>IFERROR((INDEX(DataS!$B$2:$K$260,$A164+1,$B$2)/INDEX(DataS!$B$2:$K$260,$A164+1,AC$23))/(INDEX(DataS!$B$2:$K$260,$A164,$B$2)/INDEX(DataS!$B$2:$K$260,$A164,AC$23))-1,0)</f>
        <v/>
      </c>
      <c r="AD164">
        <f>IFERROR((INDEX(DataS!$B$2:$K$260,$A164+1,$B$2)/INDEX(DataS!$B$2:$K$260,$A164+1,AD$23))/(INDEX(DataS!$B$2:$K$260,$A164,$B$2)/INDEX(DataS!$B$2:$K$260,$A164,AD$23))-1,0)</f>
        <v/>
      </c>
      <c r="AE164">
        <f>IFERROR((INDEX(DataS!$B$2:$K$260,$A164+1,$B$2)/INDEX(DataS!$B$2:$K$260,$A164+1,AE$23))/(INDEX(DataS!$B$2:$K$260,$A164,$B$2)/INDEX(DataS!$B$2:$K$260,$A164,AE$23))-1,0)</f>
        <v/>
      </c>
      <c r="AF164">
        <f>IFERROR((INDEX(DataS!$B$2:$K$260,$A164+1,$B$2)/INDEX(DataS!$B$2:$K$260,$A164+1,AF$23))/(INDEX(DataS!$B$2:$K$260,$A164,$B$2)/INDEX(DataS!$B$2:$K$260,$A164,AF$23))-1,0)</f>
        <v/>
      </c>
      <c r="AG164">
        <f>IFERROR((INDEX(DataS!$B$2:$K$260,$A164+1,$B$2)/INDEX(DataS!$B$2:$K$260,$A164+1,AG$23))/(INDEX(DataS!$B$2:$K$260,$A164,$B$2)/INDEX(DataS!$B$2:$K$260,$A164,AG$23))-1,0)</f>
        <v/>
      </c>
      <c r="AH164">
        <f>IFERROR((INDEX(DataS!$B$2:$K$260,$A164+1,$B$2)/INDEX(DataS!$B$2:$K$260,$A164+1,AH$23))/(INDEX(DataS!$B$2:$K$260,$A164,$B$2)/INDEX(DataS!$B$2:$K$260,$A164,AH$23))-1,0)</f>
        <v/>
      </c>
      <c r="AI164">
        <f>IFERROR((INDEX(DataS!$B$2:$K$260,$A164+1,$B$2)/INDEX(DataS!$B$2:$K$260,$A164+1,AI$23))/(INDEX(DataS!$B$2:$K$260,$A164,$B$2)/INDEX(DataS!$B$2:$K$260,$A164,AI$23))-1,0)</f>
        <v/>
      </c>
      <c r="AK164">
        <f>SUMPRODUCT($C$20:$J$20,$C$21:$J$21,$AB164:$AI164)</f>
        <v/>
      </c>
    </row>
    <row r="165">
      <c r="A165" t="n">
        <v>136</v>
      </c>
      <c r="C165">
        <f>IFERROR((INDEX(DataR!$B$2:$K$522,$A165+1,$B$2)/INDEX(DataR!$B$2:$K$522,$A165+1,C$23))/(INDEX(DataR!$B$2:$K$522,$A165,$B$2)/INDEX(DataR!$B$2:$K$522,$A165,C$23))-1,0)</f>
        <v/>
      </c>
      <c r="D165">
        <f>IFERROR((INDEX(DataR!$B$2:$K$522,$A165+1,$B$2)/INDEX(DataR!$B$2:$K$522,$A165+1,D$23))/(INDEX(DataR!$B$2:$K$522,$A165,$B$2)/INDEX(DataR!$B$2:$K$522,$A165,D$23))-1,0)</f>
        <v/>
      </c>
      <c r="E165">
        <f>IFERROR((INDEX(DataR!$B$2:$K$522,$A165+1,$B$2)/INDEX(DataR!$B$2:$K$522,$A165+1,E$23))/(INDEX(DataR!$B$2:$K$522,$A165,$B$2)/INDEX(DataR!$B$2:$K$522,$A165,E$23))-1,0)</f>
        <v/>
      </c>
      <c r="F165">
        <f>IFERROR((INDEX(DataR!$B$2:$K$522,$A165+1,$B$2)/INDEX(DataR!$B$2:$K$522,$A165+1,F$23))/(INDEX(DataR!$B$2:$K$522,$A165,$B$2)/INDEX(DataR!$B$2:$K$522,$A165,F$23))-1,0)</f>
        <v/>
      </c>
      <c r="G165">
        <f>IFERROR((INDEX(DataR!$B$2:$K$522,$A165+1,$B$2)/INDEX(DataR!$B$2:$K$522,$A165+1,G$23))/(INDEX(DataR!$B$2:$K$522,$A165,$B$2)/INDEX(DataR!$B$2:$K$522,$A165,G$23))-1,0)</f>
        <v/>
      </c>
      <c r="H165">
        <f>IFERROR((INDEX(DataR!$B$2:$K$522,$A165+1,$B$2)/INDEX(DataR!$B$2:$K$522,$A165+1,H$23))/(INDEX(DataR!$B$2:$K$522,$A165,$B$2)/INDEX(DataR!$B$2:$K$522,$A165,H$23))-1,0)</f>
        <v/>
      </c>
      <c r="I165">
        <f>IFERROR((INDEX(DataR!$B$2:$K$522,$A165+1,$B$2)/INDEX(DataR!$B$2:$K$522,$A165+1,I$23))/(INDEX(DataR!$B$2:$K$522,$A165,$B$2)/INDEX(DataR!$B$2:$K$522,$A165,I$23))-1,0)</f>
        <v/>
      </c>
      <c r="J165">
        <f>IFERROR((INDEX(DataR!$B$2:$K$522,$A165+1,$B$2)/INDEX(DataR!$B$2:$K$522,$A165+1,J$23))/(INDEX(DataR!$B$2:$K$522,$A165,$B$2)/INDEX(DataR!$B$2:$K$522,$A165,J$23))-1,0)</f>
        <v/>
      </c>
      <c r="L165">
        <f>C$20*C$21*C165</f>
        <v/>
      </c>
      <c r="M165">
        <f>D$20*D$21*D165</f>
        <v/>
      </c>
      <c r="N165">
        <f>E$20*E$21*E165</f>
        <v/>
      </c>
      <c r="O165">
        <f>F$20*F$21*F165</f>
        <v/>
      </c>
      <c r="P165">
        <f>G$20*G$21*G165</f>
        <v/>
      </c>
      <c r="Q165">
        <f>H$20*H$21*H165</f>
        <v/>
      </c>
      <c r="R165">
        <f>I$20*I$21*I165</f>
        <v/>
      </c>
      <c r="S165">
        <f>J$20*J$21*J165</f>
        <v/>
      </c>
      <c r="U165">
        <f>SUMPRODUCT($C$20:$J$20,$C$21:$J$21,$C165:$J165)</f>
        <v/>
      </c>
      <c r="V165">
        <f>SUMPRODUCT($C$20:$J$20,$C$22:$J$22,$C165:$J165)</f>
        <v/>
      </c>
      <c r="AB165">
        <f>IFERROR((INDEX(DataS!$B$2:$K$260,$A165+1,$B$2)/INDEX(DataS!$B$2:$K$260,$A165+1,AB$23))/(INDEX(DataS!$B$2:$K$260,$A165,$B$2)/INDEX(DataS!$B$2:$K$260,$A165,AB$23))-1,0)</f>
        <v/>
      </c>
      <c r="AC165">
        <f>IFERROR((INDEX(DataS!$B$2:$K$260,$A165+1,$B$2)/INDEX(DataS!$B$2:$K$260,$A165+1,AC$23))/(INDEX(DataS!$B$2:$K$260,$A165,$B$2)/INDEX(DataS!$B$2:$K$260,$A165,AC$23))-1,0)</f>
        <v/>
      </c>
      <c r="AD165">
        <f>IFERROR((INDEX(DataS!$B$2:$K$260,$A165+1,$B$2)/INDEX(DataS!$B$2:$K$260,$A165+1,AD$23))/(INDEX(DataS!$B$2:$K$260,$A165,$B$2)/INDEX(DataS!$B$2:$K$260,$A165,AD$23))-1,0)</f>
        <v/>
      </c>
      <c r="AE165">
        <f>IFERROR((INDEX(DataS!$B$2:$K$260,$A165+1,$B$2)/INDEX(DataS!$B$2:$K$260,$A165+1,AE$23))/(INDEX(DataS!$B$2:$K$260,$A165,$B$2)/INDEX(DataS!$B$2:$K$260,$A165,AE$23))-1,0)</f>
        <v/>
      </c>
      <c r="AF165">
        <f>IFERROR((INDEX(DataS!$B$2:$K$260,$A165+1,$B$2)/INDEX(DataS!$B$2:$K$260,$A165+1,AF$23))/(INDEX(DataS!$B$2:$K$260,$A165,$B$2)/INDEX(DataS!$B$2:$K$260,$A165,AF$23))-1,0)</f>
        <v/>
      </c>
      <c r="AG165">
        <f>IFERROR((INDEX(DataS!$B$2:$K$260,$A165+1,$B$2)/INDEX(DataS!$B$2:$K$260,$A165+1,AG$23))/(INDEX(DataS!$B$2:$K$260,$A165,$B$2)/INDEX(DataS!$B$2:$K$260,$A165,AG$23))-1,0)</f>
        <v/>
      </c>
      <c r="AH165">
        <f>IFERROR((INDEX(DataS!$B$2:$K$260,$A165+1,$B$2)/INDEX(DataS!$B$2:$K$260,$A165+1,AH$23))/(INDEX(DataS!$B$2:$K$260,$A165,$B$2)/INDEX(DataS!$B$2:$K$260,$A165,AH$23))-1,0)</f>
        <v/>
      </c>
      <c r="AI165">
        <f>IFERROR((INDEX(DataS!$B$2:$K$260,$A165+1,$B$2)/INDEX(DataS!$B$2:$K$260,$A165+1,AI$23))/(INDEX(DataS!$B$2:$K$260,$A165,$B$2)/INDEX(DataS!$B$2:$K$260,$A165,AI$23))-1,0)</f>
        <v/>
      </c>
      <c r="AK165">
        <f>SUMPRODUCT($C$20:$J$20,$C$21:$J$21,$AB165:$AI165)</f>
        <v/>
      </c>
    </row>
    <row r="166">
      <c r="A166" t="n">
        <v>137</v>
      </c>
      <c r="C166">
        <f>IFERROR((INDEX(DataR!$B$2:$K$522,$A166+1,$B$2)/INDEX(DataR!$B$2:$K$522,$A166+1,C$23))/(INDEX(DataR!$B$2:$K$522,$A166,$B$2)/INDEX(DataR!$B$2:$K$522,$A166,C$23))-1,0)</f>
        <v/>
      </c>
      <c r="D166">
        <f>IFERROR((INDEX(DataR!$B$2:$K$522,$A166+1,$B$2)/INDEX(DataR!$B$2:$K$522,$A166+1,D$23))/(INDEX(DataR!$B$2:$K$522,$A166,$B$2)/INDEX(DataR!$B$2:$K$522,$A166,D$23))-1,0)</f>
        <v/>
      </c>
      <c r="E166">
        <f>IFERROR((INDEX(DataR!$B$2:$K$522,$A166+1,$B$2)/INDEX(DataR!$B$2:$K$522,$A166+1,E$23))/(INDEX(DataR!$B$2:$K$522,$A166,$B$2)/INDEX(DataR!$B$2:$K$522,$A166,E$23))-1,0)</f>
        <v/>
      </c>
      <c r="F166">
        <f>IFERROR((INDEX(DataR!$B$2:$K$522,$A166+1,$B$2)/INDEX(DataR!$B$2:$K$522,$A166+1,F$23))/(INDEX(DataR!$B$2:$K$522,$A166,$B$2)/INDEX(DataR!$B$2:$K$522,$A166,F$23))-1,0)</f>
        <v/>
      </c>
      <c r="G166">
        <f>IFERROR((INDEX(DataR!$B$2:$K$522,$A166+1,$B$2)/INDEX(DataR!$B$2:$K$522,$A166+1,G$23))/(INDEX(DataR!$B$2:$K$522,$A166,$B$2)/INDEX(DataR!$B$2:$K$522,$A166,G$23))-1,0)</f>
        <v/>
      </c>
      <c r="H166">
        <f>IFERROR((INDEX(DataR!$B$2:$K$522,$A166+1,$B$2)/INDEX(DataR!$B$2:$K$522,$A166+1,H$23))/(INDEX(DataR!$B$2:$K$522,$A166,$B$2)/INDEX(DataR!$B$2:$K$522,$A166,H$23))-1,0)</f>
        <v/>
      </c>
      <c r="I166">
        <f>IFERROR((INDEX(DataR!$B$2:$K$522,$A166+1,$B$2)/INDEX(DataR!$B$2:$K$522,$A166+1,I$23))/(INDEX(DataR!$B$2:$K$522,$A166,$B$2)/INDEX(DataR!$B$2:$K$522,$A166,I$23))-1,0)</f>
        <v/>
      </c>
      <c r="J166">
        <f>IFERROR((INDEX(DataR!$B$2:$K$522,$A166+1,$B$2)/INDEX(DataR!$B$2:$K$522,$A166+1,J$23))/(INDEX(DataR!$B$2:$K$522,$A166,$B$2)/INDEX(DataR!$B$2:$K$522,$A166,J$23))-1,0)</f>
        <v/>
      </c>
      <c r="L166">
        <f>C$20*C$21*C166</f>
        <v/>
      </c>
      <c r="M166">
        <f>D$20*D$21*D166</f>
        <v/>
      </c>
      <c r="N166">
        <f>E$20*E$21*E166</f>
        <v/>
      </c>
      <c r="O166">
        <f>F$20*F$21*F166</f>
        <v/>
      </c>
      <c r="P166">
        <f>G$20*G$21*G166</f>
        <v/>
      </c>
      <c r="Q166">
        <f>H$20*H$21*H166</f>
        <v/>
      </c>
      <c r="R166">
        <f>I$20*I$21*I166</f>
        <v/>
      </c>
      <c r="S166">
        <f>J$20*J$21*J166</f>
        <v/>
      </c>
      <c r="U166">
        <f>SUMPRODUCT($C$20:$J$20,$C$21:$J$21,$C166:$J166)</f>
        <v/>
      </c>
      <c r="V166">
        <f>SUMPRODUCT($C$20:$J$20,$C$22:$J$22,$C166:$J166)</f>
        <v/>
      </c>
      <c r="AB166">
        <f>IFERROR((INDEX(DataS!$B$2:$K$260,$A166+1,$B$2)/INDEX(DataS!$B$2:$K$260,$A166+1,AB$23))/(INDEX(DataS!$B$2:$K$260,$A166,$B$2)/INDEX(DataS!$B$2:$K$260,$A166,AB$23))-1,0)</f>
        <v/>
      </c>
      <c r="AC166">
        <f>IFERROR((INDEX(DataS!$B$2:$K$260,$A166+1,$B$2)/INDEX(DataS!$B$2:$K$260,$A166+1,AC$23))/(INDEX(DataS!$B$2:$K$260,$A166,$B$2)/INDEX(DataS!$B$2:$K$260,$A166,AC$23))-1,0)</f>
        <v/>
      </c>
      <c r="AD166">
        <f>IFERROR((INDEX(DataS!$B$2:$K$260,$A166+1,$B$2)/INDEX(DataS!$B$2:$K$260,$A166+1,AD$23))/(INDEX(DataS!$B$2:$K$260,$A166,$B$2)/INDEX(DataS!$B$2:$K$260,$A166,AD$23))-1,0)</f>
        <v/>
      </c>
      <c r="AE166">
        <f>IFERROR((INDEX(DataS!$B$2:$K$260,$A166+1,$B$2)/INDEX(DataS!$B$2:$K$260,$A166+1,AE$23))/(INDEX(DataS!$B$2:$K$260,$A166,$B$2)/INDEX(DataS!$B$2:$K$260,$A166,AE$23))-1,0)</f>
        <v/>
      </c>
      <c r="AF166">
        <f>IFERROR((INDEX(DataS!$B$2:$K$260,$A166+1,$B$2)/INDEX(DataS!$B$2:$K$260,$A166+1,AF$23))/(INDEX(DataS!$B$2:$K$260,$A166,$B$2)/INDEX(DataS!$B$2:$K$260,$A166,AF$23))-1,0)</f>
        <v/>
      </c>
      <c r="AG166">
        <f>IFERROR((INDEX(DataS!$B$2:$K$260,$A166+1,$B$2)/INDEX(DataS!$B$2:$K$260,$A166+1,AG$23))/(INDEX(DataS!$B$2:$K$260,$A166,$B$2)/INDEX(DataS!$B$2:$K$260,$A166,AG$23))-1,0)</f>
        <v/>
      </c>
      <c r="AH166">
        <f>IFERROR((INDEX(DataS!$B$2:$K$260,$A166+1,$B$2)/INDEX(DataS!$B$2:$K$260,$A166+1,AH$23))/(INDEX(DataS!$B$2:$K$260,$A166,$B$2)/INDEX(DataS!$B$2:$K$260,$A166,AH$23))-1,0)</f>
        <v/>
      </c>
      <c r="AI166">
        <f>IFERROR((INDEX(DataS!$B$2:$K$260,$A166+1,$B$2)/INDEX(DataS!$B$2:$K$260,$A166+1,AI$23))/(INDEX(DataS!$B$2:$K$260,$A166,$B$2)/INDEX(DataS!$B$2:$K$260,$A166,AI$23))-1,0)</f>
        <v/>
      </c>
      <c r="AK166">
        <f>SUMPRODUCT($C$20:$J$20,$C$21:$J$21,$AB166:$AI166)</f>
        <v/>
      </c>
    </row>
    <row r="167">
      <c r="A167" t="n">
        <v>138</v>
      </c>
      <c r="C167">
        <f>IFERROR((INDEX(DataR!$B$2:$K$522,$A167+1,$B$2)/INDEX(DataR!$B$2:$K$522,$A167+1,C$23))/(INDEX(DataR!$B$2:$K$522,$A167,$B$2)/INDEX(DataR!$B$2:$K$522,$A167,C$23))-1,0)</f>
        <v/>
      </c>
      <c r="D167">
        <f>IFERROR((INDEX(DataR!$B$2:$K$522,$A167+1,$B$2)/INDEX(DataR!$B$2:$K$522,$A167+1,D$23))/(INDEX(DataR!$B$2:$K$522,$A167,$B$2)/INDEX(DataR!$B$2:$K$522,$A167,D$23))-1,0)</f>
        <v/>
      </c>
      <c r="E167">
        <f>IFERROR((INDEX(DataR!$B$2:$K$522,$A167+1,$B$2)/INDEX(DataR!$B$2:$K$522,$A167+1,E$23))/(INDEX(DataR!$B$2:$K$522,$A167,$B$2)/INDEX(DataR!$B$2:$K$522,$A167,E$23))-1,0)</f>
        <v/>
      </c>
      <c r="F167">
        <f>IFERROR((INDEX(DataR!$B$2:$K$522,$A167+1,$B$2)/INDEX(DataR!$B$2:$K$522,$A167+1,F$23))/(INDEX(DataR!$B$2:$K$522,$A167,$B$2)/INDEX(DataR!$B$2:$K$522,$A167,F$23))-1,0)</f>
        <v/>
      </c>
      <c r="G167">
        <f>IFERROR((INDEX(DataR!$B$2:$K$522,$A167+1,$B$2)/INDEX(DataR!$B$2:$K$522,$A167+1,G$23))/(INDEX(DataR!$B$2:$K$522,$A167,$B$2)/INDEX(DataR!$B$2:$K$522,$A167,G$23))-1,0)</f>
        <v/>
      </c>
      <c r="H167">
        <f>IFERROR((INDEX(DataR!$B$2:$K$522,$A167+1,$B$2)/INDEX(DataR!$B$2:$K$522,$A167+1,H$23))/(INDEX(DataR!$B$2:$K$522,$A167,$B$2)/INDEX(DataR!$B$2:$K$522,$A167,H$23))-1,0)</f>
        <v/>
      </c>
      <c r="I167">
        <f>IFERROR((INDEX(DataR!$B$2:$K$522,$A167+1,$B$2)/INDEX(DataR!$B$2:$K$522,$A167+1,I$23))/(INDEX(DataR!$B$2:$K$522,$A167,$B$2)/INDEX(DataR!$B$2:$K$522,$A167,I$23))-1,0)</f>
        <v/>
      </c>
      <c r="J167">
        <f>IFERROR((INDEX(DataR!$B$2:$K$522,$A167+1,$B$2)/INDEX(DataR!$B$2:$K$522,$A167+1,J$23))/(INDEX(DataR!$B$2:$K$522,$A167,$B$2)/INDEX(DataR!$B$2:$K$522,$A167,J$23))-1,0)</f>
        <v/>
      </c>
      <c r="L167">
        <f>C$20*C$21*C167</f>
        <v/>
      </c>
      <c r="M167">
        <f>D$20*D$21*D167</f>
        <v/>
      </c>
      <c r="N167">
        <f>E$20*E$21*E167</f>
        <v/>
      </c>
      <c r="O167">
        <f>F$20*F$21*F167</f>
        <v/>
      </c>
      <c r="P167">
        <f>G$20*G$21*G167</f>
        <v/>
      </c>
      <c r="Q167">
        <f>H$20*H$21*H167</f>
        <v/>
      </c>
      <c r="R167">
        <f>I$20*I$21*I167</f>
        <v/>
      </c>
      <c r="S167">
        <f>J$20*J$21*J167</f>
        <v/>
      </c>
      <c r="U167">
        <f>SUMPRODUCT($C$20:$J$20,$C$21:$J$21,$C167:$J167)</f>
        <v/>
      </c>
      <c r="V167">
        <f>SUMPRODUCT($C$20:$J$20,$C$22:$J$22,$C167:$J167)</f>
        <v/>
      </c>
      <c r="AB167">
        <f>IFERROR((INDEX(DataS!$B$2:$K$260,$A167+1,$B$2)/INDEX(DataS!$B$2:$K$260,$A167+1,AB$23))/(INDEX(DataS!$B$2:$K$260,$A167,$B$2)/INDEX(DataS!$B$2:$K$260,$A167,AB$23))-1,0)</f>
        <v/>
      </c>
      <c r="AC167">
        <f>IFERROR((INDEX(DataS!$B$2:$K$260,$A167+1,$B$2)/INDEX(DataS!$B$2:$K$260,$A167+1,AC$23))/(INDEX(DataS!$B$2:$K$260,$A167,$B$2)/INDEX(DataS!$B$2:$K$260,$A167,AC$23))-1,0)</f>
        <v/>
      </c>
      <c r="AD167">
        <f>IFERROR((INDEX(DataS!$B$2:$K$260,$A167+1,$B$2)/INDEX(DataS!$B$2:$K$260,$A167+1,AD$23))/(INDEX(DataS!$B$2:$K$260,$A167,$B$2)/INDEX(DataS!$B$2:$K$260,$A167,AD$23))-1,0)</f>
        <v/>
      </c>
      <c r="AE167">
        <f>IFERROR((INDEX(DataS!$B$2:$K$260,$A167+1,$B$2)/INDEX(DataS!$B$2:$K$260,$A167+1,AE$23))/(INDEX(DataS!$B$2:$K$260,$A167,$B$2)/INDEX(DataS!$B$2:$K$260,$A167,AE$23))-1,0)</f>
        <v/>
      </c>
      <c r="AF167">
        <f>IFERROR((INDEX(DataS!$B$2:$K$260,$A167+1,$B$2)/INDEX(DataS!$B$2:$K$260,$A167+1,AF$23))/(INDEX(DataS!$B$2:$K$260,$A167,$B$2)/INDEX(DataS!$B$2:$K$260,$A167,AF$23))-1,0)</f>
        <v/>
      </c>
      <c r="AG167">
        <f>IFERROR((INDEX(DataS!$B$2:$K$260,$A167+1,$B$2)/INDEX(DataS!$B$2:$K$260,$A167+1,AG$23))/(INDEX(DataS!$B$2:$K$260,$A167,$B$2)/INDEX(DataS!$B$2:$K$260,$A167,AG$23))-1,0)</f>
        <v/>
      </c>
      <c r="AH167">
        <f>IFERROR((INDEX(DataS!$B$2:$K$260,$A167+1,$B$2)/INDEX(DataS!$B$2:$K$260,$A167+1,AH$23))/(INDEX(DataS!$B$2:$K$260,$A167,$B$2)/INDEX(DataS!$B$2:$K$260,$A167,AH$23))-1,0)</f>
        <v/>
      </c>
      <c r="AI167">
        <f>IFERROR((INDEX(DataS!$B$2:$K$260,$A167+1,$B$2)/INDEX(DataS!$B$2:$K$260,$A167+1,AI$23))/(INDEX(DataS!$B$2:$K$260,$A167,$B$2)/INDEX(DataS!$B$2:$K$260,$A167,AI$23))-1,0)</f>
        <v/>
      </c>
      <c r="AK167">
        <f>SUMPRODUCT($C$20:$J$20,$C$21:$J$21,$AB167:$AI167)</f>
        <v/>
      </c>
    </row>
    <row r="168">
      <c r="A168" t="n">
        <v>139</v>
      </c>
      <c r="C168">
        <f>IFERROR((INDEX(DataR!$B$2:$K$522,$A168+1,$B$2)/INDEX(DataR!$B$2:$K$522,$A168+1,C$23))/(INDEX(DataR!$B$2:$K$522,$A168,$B$2)/INDEX(DataR!$B$2:$K$522,$A168,C$23))-1,0)</f>
        <v/>
      </c>
      <c r="D168">
        <f>IFERROR((INDEX(DataR!$B$2:$K$522,$A168+1,$B$2)/INDEX(DataR!$B$2:$K$522,$A168+1,D$23))/(INDEX(DataR!$B$2:$K$522,$A168,$B$2)/INDEX(DataR!$B$2:$K$522,$A168,D$23))-1,0)</f>
        <v/>
      </c>
      <c r="E168">
        <f>IFERROR((INDEX(DataR!$B$2:$K$522,$A168+1,$B$2)/INDEX(DataR!$B$2:$K$522,$A168+1,E$23))/(INDEX(DataR!$B$2:$K$522,$A168,$B$2)/INDEX(DataR!$B$2:$K$522,$A168,E$23))-1,0)</f>
        <v/>
      </c>
      <c r="F168">
        <f>IFERROR((INDEX(DataR!$B$2:$K$522,$A168+1,$B$2)/INDEX(DataR!$B$2:$K$522,$A168+1,F$23))/(INDEX(DataR!$B$2:$K$522,$A168,$B$2)/INDEX(DataR!$B$2:$K$522,$A168,F$23))-1,0)</f>
        <v/>
      </c>
      <c r="G168">
        <f>IFERROR((INDEX(DataR!$B$2:$K$522,$A168+1,$B$2)/INDEX(DataR!$B$2:$K$522,$A168+1,G$23))/(INDEX(DataR!$B$2:$K$522,$A168,$B$2)/INDEX(DataR!$B$2:$K$522,$A168,G$23))-1,0)</f>
        <v/>
      </c>
      <c r="H168">
        <f>IFERROR((INDEX(DataR!$B$2:$K$522,$A168+1,$B$2)/INDEX(DataR!$B$2:$K$522,$A168+1,H$23))/(INDEX(DataR!$B$2:$K$522,$A168,$B$2)/INDEX(DataR!$B$2:$K$522,$A168,H$23))-1,0)</f>
        <v/>
      </c>
      <c r="I168">
        <f>IFERROR((INDEX(DataR!$B$2:$K$522,$A168+1,$B$2)/INDEX(DataR!$B$2:$K$522,$A168+1,I$23))/(INDEX(DataR!$B$2:$K$522,$A168,$B$2)/INDEX(DataR!$B$2:$K$522,$A168,I$23))-1,0)</f>
        <v/>
      </c>
      <c r="J168">
        <f>IFERROR((INDEX(DataR!$B$2:$K$522,$A168+1,$B$2)/INDEX(DataR!$B$2:$K$522,$A168+1,J$23))/(INDEX(DataR!$B$2:$K$522,$A168,$B$2)/INDEX(DataR!$B$2:$K$522,$A168,J$23))-1,0)</f>
        <v/>
      </c>
      <c r="L168">
        <f>C$20*C$21*C168</f>
        <v/>
      </c>
      <c r="M168">
        <f>D$20*D$21*D168</f>
        <v/>
      </c>
      <c r="N168">
        <f>E$20*E$21*E168</f>
        <v/>
      </c>
      <c r="O168">
        <f>F$20*F$21*F168</f>
        <v/>
      </c>
      <c r="P168">
        <f>G$20*G$21*G168</f>
        <v/>
      </c>
      <c r="Q168">
        <f>H$20*H$21*H168</f>
        <v/>
      </c>
      <c r="R168">
        <f>I$20*I$21*I168</f>
        <v/>
      </c>
      <c r="S168">
        <f>J$20*J$21*J168</f>
        <v/>
      </c>
      <c r="U168">
        <f>SUMPRODUCT($C$20:$J$20,$C$21:$J$21,$C168:$J168)</f>
        <v/>
      </c>
      <c r="V168">
        <f>SUMPRODUCT($C$20:$J$20,$C$22:$J$22,$C168:$J168)</f>
        <v/>
      </c>
      <c r="AB168">
        <f>IFERROR((INDEX(DataS!$B$2:$K$260,$A168+1,$B$2)/INDEX(DataS!$B$2:$K$260,$A168+1,AB$23))/(INDEX(DataS!$B$2:$K$260,$A168,$B$2)/INDEX(DataS!$B$2:$K$260,$A168,AB$23))-1,0)</f>
        <v/>
      </c>
      <c r="AC168">
        <f>IFERROR((INDEX(DataS!$B$2:$K$260,$A168+1,$B$2)/INDEX(DataS!$B$2:$K$260,$A168+1,AC$23))/(INDEX(DataS!$B$2:$K$260,$A168,$B$2)/INDEX(DataS!$B$2:$K$260,$A168,AC$23))-1,0)</f>
        <v/>
      </c>
      <c r="AD168">
        <f>IFERROR((INDEX(DataS!$B$2:$K$260,$A168+1,$B$2)/INDEX(DataS!$B$2:$K$260,$A168+1,AD$23))/(INDEX(DataS!$B$2:$K$260,$A168,$B$2)/INDEX(DataS!$B$2:$K$260,$A168,AD$23))-1,0)</f>
        <v/>
      </c>
      <c r="AE168">
        <f>IFERROR((INDEX(DataS!$B$2:$K$260,$A168+1,$B$2)/INDEX(DataS!$B$2:$K$260,$A168+1,AE$23))/(INDEX(DataS!$B$2:$K$260,$A168,$B$2)/INDEX(DataS!$B$2:$K$260,$A168,AE$23))-1,0)</f>
        <v/>
      </c>
      <c r="AF168">
        <f>IFERROR((INDEX(DataS!$B$2:$K$260,$A168+1,$B$2)/INDEX(DataS!$B$2:$K$260,$A168+1,AF$23))/(INDEX(DataS!$B$2:$K$260,$A168,$B$2)/INDEX(DataS!$B$2:$K$260,$A168,AF$23))-1,0)</f>
        <v/>
      </c>
      <c r="AG168">
        <f>IFERROR((INDEX(DataS!$B$2:$K$260,$A168+1,$B$2)/INDEX(DataS!$B$2:$K$260,$A168+1,AG$23))/(INDEX(DataS!$B$2:$K$260,$A168,$B$2)/INDEX(DataS!$B$2:$K$260,$A168,AG$23))-1,0)</f>
        <v/>
      </c>
      <c r="AH168">
        <f>IFERROR((INDEX(DataS!$B$2:$K$260,$A168+1,$B$2)/INDEX(DataS!$B$2:$K$260,$A168+1,AH$23))/(INDEX(DataS!$B$2:$K$260,$A168,$B$2)/INDEX(DataS!$B$2:$K$260,$A168,AH$23))-1,0)</f>
        <v/>
      </c>
      <c r="AI168">
        <f>IFERROR((INDEX(DataS!$B$2:$K$260,$A168+1,$B$2)/INDEX(DataS!$B$2:$K$260,$A168+1,AI$23))/(INDEX(DataS!$B$2:$K$260,$A168,$B$2)/INDEX(DataS!$B$2:$K$260,$A168,AI$23))-1,0)</f>
        <v/>
      </c>
      <c r="AK168">
        <f>SUMPRODUCT($C$20:$J$20,$C$21:$J$21,$AB168:$AI168)</f>
        <v/>
      </c>
    </row>
    <row r="169">
      <c r="A169" t="n">
        <v>140</v>
      </c>
      <c r="C169">
        <f>IFERROR((INDEX(DataR!$B$2:$K$522,$A169+1,$B$2)/INDEX(DataR!$B$2:$K$522,$A169+1,C$23))/(INDEX(DataR!$B$2:$K$522,$A169,$B$2)/INDEX(DataR!$B$2:$K$522,$A169,C$23))-1,0)</f>
        <v/>
      </c>
      <c r="D169">
        <f>IFERROR((INDEX(DataR!$B$2:$K$522,$A169+1,$B$2)/INDEX(DataR!$B$2:$K$522,$A169+1,D$23))/(INDEX(DataR!$B$2:$K$522,$A169,$B$2)/INDEX(DataR!$B$2:$K$522,$A169,D$23))-1,0)</f>
        <v/>
      </c>
      <c r="E169">
        <f>IFERROR((INDEX(DataR!$B$2:$K$522,$A169+1,$B$2)/INDEX(DataR!$B$2:$K$522,$A169+1,E$23))/(INDEX(DataR!$B$2:$K$522,$A169,$B$2)/INDEX(DataR!$B$2:$K$522,$A169,E$23))-1,0)</f>
        <v/>
      </c>
      <c r="F169">
        <f>IFERROR((INDEX(DataR!$B$2:$K$522,$A169+1,$B$2)/INDEX(DataR!$B$2:$K$522,$A169+1,F$23))/(INDEX(DataR!$B$2:$K$522,$A169,$B$2)/INDEX(DataR!$B$2:$K$522,$A169,F$23))-1,0)</f>
        <v/>
      </c>
      <c r="G169">
        <f>IFERROR((INDEX(DataR!$B$2:$K$522,$A169+1,$B$2)/INDEX(DataR!$B$2:$K$522,$A169+1,G$23))/(INDEX(DataR!$B$2:$K$522,$A169,$B$2)/INDEX(DataR!$B$2:$K$522,$A169,G$23))-1,0)</f>
        <v/>
      </c>
      <c r="H169">
        <f>IFERROR((INDEX(DataR!$B$2:$K$522,$A169+1,$B$2)/INDEX(DataR!$B$2:$K$522,$A169+1,H$23))/(INDEX(DataR!$B$2:$K$522,$A169,$B$2)/INDEX(DataR!$B$2:$K$522,$A169,H$23))-1,0)</f>
        <v/>
      </c>
      <c r="I169">
        <f>IFERROR((INDEX(DataR!$B$2:$K$522,$A169+1,$B$2)/INDEX(DataR!$B$2:$K$522,$A169+1,I$23))/(INDEX(DataR!$B$2:$K$522,$A169,$B$2)/INDEX(DataR!$B$2:$K$522,$A169,I$23))-1,0)</f>
        <v/>
      </c>
      <c r="J169">
        <f>IFERROR((INDEX(DataR!$B$2:$K$522,$A169+1,$B$2)/INDEX(DataR!$B$2:$K$522,$A169+1,J$23))/(INDEX(DataR!$B$2:$K$522,$A169,$B$2)/INDEX(DataR!$B$2:$K$522,$A169,J$23))-1,0)</f>
        <v/>
      </c>
      <c r="L169">
        <f>C$20*C$21*C169</f>
        <v/>
      </c>
      <c r="M169">
        <f>D$20*D$21*D169</f>
        <v/>
      </c>
      <c r="N169">
        <f>E$20*E$21*E169</f>
        <v/>
      </c>
      <c r="O169">
        <f>F$20*F$21*F169</f>
        <v/>
      </c>
      <c r="P169">
        <f>G$20*G$21*G169</f>
        <v/>
      </c>
      <c r="Q169">
        <f>H$20*H$21*H169</f>
        <v/>
      </c>
      <c r="R169">
        <f>I$20*I$21*I169</f>
        <v/>
      </c>
      <c r="S169">
        <f>J$20*J$21*J169</f>
        <v/>
      </c>
      <c r="U169">
        <f>SUMPRODUCT($C$20:$J$20,$C$21:$J$21,$C169:$J169)</f>
        <v/>
      </c>
      <c r="V169">
        <f>SUMPRODUCT($C$20:$J$20,$C$22:$J$22,$C169:$J169)</f>
        <v/>
      </c>
      <c r="AB169">
        <f>IFERROR((INDEX(DataS!$B$2:$K$260,$A169+1,$B$2)/INDEX(DataS!$B$2:$K$260,$A169+1,AB$23))/(INDEX(DataS!$B$2:$K$260,$A169,$B$2)/INDEX(DataS!$B$2:$K$260,$A169,AB$23))-1,0)</f>
        <v/>
      </c>
      <c r="AC169">
        <f>IFERROR((INDEX(DataS!$B$2:$K$260,$A169+1,$B$2)/INDEX(DataS!$B$2:$K$260,$A169+1,AC$23))/(INDEX(DataS!$B$2:$K$260,$A169,$B$2)/INDEX(DataS!$B$2:$K$260,$A169,AC$23))-1,0)</f>
        <v/>
      </c>
      <c r="AD169">
        <f>IFERROR((INDEX(DataS!$B$2:$K$260,$A169+1,$B$2)/INDEX(DataS!$B$2:$K$260,$A169+1,AD$23))/(INDEX(DataS!$B$2:$K$260,$A169,$B$2)/INDEX(DataS!$B$2:$K$260,$A169,AD$23))-1,0)</f>
        <v/>
      </c>
      <c r="AE169">
        <f>IFERROR((INDEX(DataS!$B$2:$K$260,$A169+1,$B$2)/INDEX(DataS!$B$2:$K$260,$A169+1,AE$23))/(INDEX(DataS!$B$2:$K$260,$A169,$B$2)/INDEX(DataS!$B$2:$K$260,$A169,AE$23))-1,0)</f>
        <v/>
      </c>
      <c r="AF169">
        <f>IFERROR((INDEX(DataS!$B$2:$K$260,$A169+1,$B$2)/INDEX(DataS!$B$2:$K$260,$A169+1,AF$23))/(INDEX(DataS!$B$2:$K$260,$A169,$B$2)/INDEX(DataS!$B$2:$K$260,$A169,AF$23))-1,0)</f>
        <v/>
      </c>
      <c r="AG169">
        <f>IFERROR((INDEX(DataS!$B$2:$K$260,$A169+1,$B$2)/INDEX(DataS!$B$2:$K$260,$A169+1,AG$23))/(INDEX(DataS!$B$2:$K$260,$A169,$B$2)/INDEX(DataS!$B$2:$K$260,$A169,AG$23))-1,0)</f>
        <v/>
      </c>
      <c r="AH169">
        <f>IFERROR((INDEX(DataS!$B$2:$K$260,$A169+1,$B$2)/INDEX(DataS!$B$2:$K$260,$A169+1,AH$23))/(INDEX(DataS!$B$2:$K$260,$A169,$B$2)/INDEX(DataS!$B$2:$K$260,$A169,AH$23))-1,0)</f>
        <v/>
      </c>
      <c r="AI169">
        <f>IFERROR((INDEX(DataS!$B$2:$K$260,$A169+1,$B$2)/INDEX(DataS!$B$2:$K$260,$A169+1,AI$23))/(INDEX(DataS!$B$2:$K$260,$A169,$B$2)/INDEX(DataS!$B$2:$K$260,$A169,AI$23))-1,0)</f>
        <v/>
      </c>
      <c r="AK169">
        <f>SUMPRODUCT($C$20:$J$20,$C$21:$J$21,$AB169:$AI169)</f>
        <v/>
      </c>
    </row>
    <row r="170">
      <c r="A170" t="n">
        <v>141</v>
      </c>
      <c r="C170">
        <f>IFERROR((INDEX(DataR!$B$2:$K$522,$A170+1,$B$2)/INDEX(DataR!$B$2:$K$522,$A170+1,C$23))/(INDEX(DataR!$B$2:$K$522,$A170,$B$2)/INDEX(DataR!$B$2:$K$522,$A170,C$23))-1,0)</f>
        <v/>
      </c>
      <c r="D170">
        <f>IFERROR((INDEX(DataR!$B$2:$K$522,$A170+1,$B$2)/INDEX(DataR!$B$2:$K$522,$A170+1,D$23))/(INDEX(DataR!$B$2:$K$522,$A170,$B$2)/INDEX(DataR!$B$2:$K$522,$A170,D$23))-1,0)</f>
        <v/>
      </c>
      <c r="E170">
        <f>IFERROR((INDEX(DataR!$B$2:$K$522,$A170+1,$B$2)/INDEX(DataR!$B$2:$K$522,$A170+1,E$23))/(INDEX(DataR!$B$2:$K$522,$A170,$B$2)/INDEX(DataR!$B$2:$K$522,$A170,E$23))-1,0)</f>
        <v/>
      </c>
      <c r="F170">
        <f>IFERROR((INDEX(DataR!$B$2:$K$522,$A170+1,$B$2)/INDEX(DataR!$B$2:$K$522,$A170+1,F$23))/(INDEX(DataR!$B$2:$K$522,$A170,$B$2)/INDEX(DataR!$B$2:$K$522,$A170,F$23))-1,0)</f>
        <v/>
      </c>
      <c r="G170">
        <f>IFERROR((INDEX(DataR!$B$2:$K$522,$A170+1,$B$2)/INDEX(DataR!$B$2:$K$522,$A170+1,G$23))/(INDEX(DataR!$B$2:$K$522,$A170,$B$2)/INDEX(DataR!$B$2:$K$522,$A170,G$23))-1,0)</f>
        <v/>
      </c>
      <c r="H170">
        <f>IFERROR((INDEX(DataR!$B$2:$K$522,$A170+1,$B$2)/INDEX(DataR!$B$2:$K$522,$A170+1,H$23))/(INDEX(DataR!$B$2:$K$522,$A170,$B$2)/INDEX(DataR!$B$2:$K$522,$A170,H$23))-1,0)</f>
        <v/>
      </c>
      <c r="I170">
        <f>IFERROR((INDEX(DataR!$B$2:$K$522,$A170+1,$B$2)/INDEX(DataR!$B$2:$K$522,$A170+1,I$23))/(INDEX(DataR!$B$2:$K$522,$A170,$B$2)/INDEX(DataR!$B$2:$K$522,$A170,I$23))-1,0)</f>
        <v/>
      </c>
      <c r="J170">
        <f>IFERROR((INDEX(DataR!$B$2:$K$522,$A170+1,$B$2)/INDEX(DataR!$B$2:$K$522,$A170+1,J$23))/(INDEX(DataR!$B$2:$K$522,$A170,$B$2)/INDEX(DataR!$B$2:$K$522,$A170,J$23))-1,0)</f>
        <v/>
      </c>
      <c r="L170">
        <f>C$20*C$21*C170</f>
        <v/>
      </c>
      <c r="M170">
        <f>D$20*D$21*D170</f>
        <v/>
      </c>
      <c r="N170">
        <f>E$20*E$21*E170</f>
        <v/>
      </c>
      <c r="O170">
        <f>F$20*F$21*F170</f>
        <v/>
      </c>
      <c r="P170">
        <f>G$20*G$21*G170</f>
        <v/>
      </c>
      <c r="Q170">
        <f>H$20*H$21*H170</f>
        <v/>
      </c>
      <c r="R170">
        <f>I$20*I$21*I170</f>
        <v/>
      </c>
      <c r="S170">
        <f>J$20*J$21*J170</f>
        <v/>
      </c>
      <c r="U170">
        <f>SUMPRODUCT($C$20:$J$20,$C$21:$J$21,$C170:$J170)</f>
        <v/>
      </c>
      <c r="V170">
        <f>SUMPRODUCT($C$20:$J$20,$C$22:$J$22,$C170:$J170)</f>
        <v/>
      </c>
      <c r="AB170">
        <f>IFERROR((INDEX(DataS!$B$2:$K$260,$A170+1,$B$2)/INDEX(DataS!$B$2:$K$260,$A170+1,AB$23))/(INDEX(DataS!$B$2:$K$260,$A170,$B$2)/INDEX(DataS!$B$2:$K$260,$A170,AB$23))-1,0)</f>
        <v/>
      </c>
      <c r="AC170">
        <f>IFERROR((INDEX(DataS!$B$2:$K$260,$A170+1,$B$2)/INDEX(DataS!$B$2:$K$260,$A170+1,AC$23))/(INDEX(DataS!$B$2:$K$260,$A170,$B$2)/INDEX(DataS!$B$2:$K$260,$A170,AC$23))-1,0)</f>
        <v/>
      </c>
      <c r="AD170">
        <f>IFERROR((INDEX(DataS!$B$2:$K$260,$A170+1,$B$2)/INDEX(DataS!$B$2:$K$260,$A170+1,AD$23))/(INDEX(DataS!$B$2:$K$260,$A170,$B$2)/INDEX(DataS!$B$2:$K$260,$A170,AD$23))-1,0)</f>
        <v/>
      </c>
      <c r="AE170">
        <f>IFERROR((INDEX(DataS!$B$2:$K$260,$A170+1,$B$2)/INDEX(DataS!$B$2:$K$260,$A170+1,AE$23))/(INDEX(DataS!$B$2:$K$260,$A170,$B$2)/INDEX(DataS!$B$2:$K$260,$A170,AE$23))-1,0)</f>
        <v/>
      </c>
      <c r="AF170">
        <f>IFERROR((INDEX(DataS!$B$2:$K$260,$A170+1,$B$2)/INDEX(DataS!$B$2:$K$260,$A170+1,AF$23))/(INDEX(DataS!$B$2:$K$260,$A170,$B$2)/INDEX(DataS!$B$2:$K$260,$A170,AF$23))-1,0)</f>
        <v/>
      </c>
      <c r="AG170">
        <f>IFERROR((INDEX(DataS!$B$2:$K$260,$A170+1,$B$2)/INDEX(DataS!$B$2:$K$260,$A170+1,AG$23))/(INDEX(DataS!$B$2:$K$260,$A170,$B$2)/INDEX(DataS!$B$2:$K$260,$A170,AG$23))-1,0)</f>
        <v/>
      </c>
      <c r="AH170">
        <f>IFERROR((INDEX(DataS!$B$2:$K$260,$A170+1,$B$2)/INDEX(DataS!$B$2:$K$260,$A170+1,AH$23))/(INDEX(DataS!$B$2:$K$260,$A170,$B$2)/INDEX(DataS!$B$2:$K$260,$A170,AH$23))-1,0)</f>
        <v/>
      </c>
      <c r="AI170">
        <f>IFERROR((INDEX(DataS!$B$2:$K$260,$A170+1,$B$2)/INDEX(DataS!$B$2:$K$260,$A170+1,AI$23))/(INDEX(DataS!$B$2:$K$260,$A170,$B$2)/INDEX(DataS!$B$2:$K$260,$A170,AI$23))-1,0)</f>
        <v/>
      </c>
      <c r="AK170">
        <f>SUMPRODUCT($C$20:$J$20,$C$21:$J$21,$AB170:$AI170)</f>
        <v/>
      </c>
    </row>
    <row r="171">
      <c r="A171" t="n">
        <v>142</v>
      </c>
      <c r="C171">
        <f>IFERROR((INDEX(DataR!$B$2:$K$522,$A171+1,$B$2)/INDEX(DataR!$B$2:$K$522,$A171+1,C$23))/(INDEX(DataR!$B$2:$K$522,$A171,$B$2)/INDEX(DataR!$B$2:$K$522,$A171,C$23))-1,0)</f>
        <v/>
      </c>
      <c r="D171">
        <f>IFERROR((INDEX(DataR!$B$2:$K$522,$A171+1,$B$2)/INDEX(DataR!$B$2:$K$522,$A171+1,D$23))/(INDEX(DataR!$B$2:$K$522,$A171,$B$2)/INDEX(DataR!$B$2:$K$522,$A171,D$23))-1,0)</f>
        <v/>
      </c>
      <c r="E171">
        <f>IFERROR((INDEX(DataR!$B$2:$K$522,$A171+1,$B$2)/INDEX(DataR!$B$2:$K$522,$A171+1,E$23))/(INDEX(DataR!$B$2:$K$522,$A171,$B$2)/INDEX(DataR!$B$2:$K$522,$A171,E$23))-1,0)</f>
        <v/>
      </c>
      <c r="F171">
        <f>IFERROR((INDEX(DataR!$B$2:$K$522,$A171+1,$B$2)/INDEX(DataR!$B$2:$K$522,$A171+1,F$23))/(INDEX(DataR!$B$2:$K$522,$A171,$B$2)/INDEX(DataR!$B$2:$K$522,$A171,F$23))-1,0)</f>
        <v/>
      </c>
      <c r="G171">
        <f>IFERROR((INDEX(DataR!$B$2:$K$522,$A171+1,$B$2)/INDEX(DataR!$B$2:$K$522,$A171+1,G$23))/(INDEX(DataR!$B$2:$K$522,$A171,$B$2)/INDEX(DataR!$B$2:$K$522,$A171,G$23))-1,0)</f>
        <v/>
      </c>
      <c r="H171">
        <f>IFERROR((INDEX(DataR!$B$2:$K$522,$A171+1,$B$2)/INDEX(DataR!$B$2:$K$522,$A171+1,H$23))/(INDEX(DataR!$B$2:$K$522,$A171,$B$2)/INDEX(DataR!$B$2:$K$522,$A171,H$23))-1,0)</f>
        <v/>
      </c>
      <c r="I171">
        <f>IFERROR((INDEX(DataR!$B$2:$K$522,$A171+1,$B$2)/INDEX(DataR!$B$2:$K$522,$A171+1,I$23))/(INDEX(DataR!$B$2:$K$522,$A171,$B$2)/INDEX(DataR!$B$2:$K$522,$A171,I$23))-1,0)</f>
        <v/>
      </c>
      <c r="J171">
        <f>IFERROR((INDEX(DataR!$B$2:$K$522,$A171+1,$B$2)/INDEX(DataR!$B$2:$K$522,$A171+1,J$23))/(INDEX(DataR!$B$2:$K$522,$A171,$B$2)/INDEX(DataR!$B$2:$K$522,$A171,J$23))-1,0)</f>
        <v/>
      </c>
      <c r="L171">
        <f>C$20*C$21*C171</f>
        <v/>
      </c>
      <c r="M171">
        <f>D$20*D$21*D171</f>
        <v/>
      </c>
      <c r="N171">
        <f>E$20*E$21*E171</f>
        <v/>
      </c>
      <c r="O171">
        <f>F$20*F$21*F171</f>
        <v/>
      </c>
      <c r="P171">
        <f>G$20*G$21*G171</f>
        <v/>
      </c>
      <c r="Q171">
        <f>H$20*H$21*H171</f>
        <v/>
      </c>
      <c r="R171">
        <f>I$20*I$21*I171</f>
        <v/>
      </c>
      <c r="S171">
        <f>J$20*J$21*J171</f>
        <v/>
      </c>
      <c r="U171">
        <f>SUMPRODUCT($C$20:$J$20,$C$21:$J$21,$C171:$J171)</f>
        <v/>
      </c>
      <c r="V171">
        <f>SUMPRODUCT($C$20:$J$20,$C$22:$J$22,$C171:$J171)</f>
        <v/>
      </c>
      <c r="AB171">
        <f>IFERROR((INDEX(DataS!$B$2:$K$260,$A171+1,$B$2)/INDEX(DataS!$B$2:$K$260,$A171+1,AB$23))/(INDEX(DataS!$B$2:$K$260,$A171,$B$2)/INDEX(DataS!$B$2:$K$260,$A171,AB$23))-1,0)</f>
        <v/>
      </c>
      <c r="AC171">
        <f>IFERROR((INDEX(DataS!$B$2:$K$260,$A171+1,$B$2)/INDEX(DataS!$B$2:$K$260,$A171+1,AC$23))/(INDEX(DataS!$B$2:$K$260,$A171,$B$2)/INDEX(DataS!$B$2:$K$260,$A171,AC$23))-1,0)</f>
        <v/>
      </c>
      <c r="AD171">
        <f>IFERROR((INDEX(DataS!$B$2:$K$260,$A171+1,$B$2)/INDEX(DataS!$B$2:$K$260,$A171+1,AD$23))/(INDEX(DataS!$B$2:$K$260,$A171,$B$2)/INDEX(DataS!$B$2:$K$260,$A171,AD$23))-1,0)</f>
        <v/>
      </c>
      <c r="AE171">
        <f>IFERROR((INDEX(DataS!$B$2:$K$260,$A171+1,$B$2)/INDEX(DataS!$B$2:$K$260,$A171+1,AE$23))/(INDEX(DataS!$B$2:$K$260,$A171,$B$2)/INDEX(DataS!$B$2:$K$260,$A171,AE$23))-1,0)</f>
        <v/>
      </c>
      <c r="AF171">
        <f>IFERROR((INDEX(DataS!$B$2:$K$260,$A171+1,$B$2)/INDEX(DataS!$B$2:$K$260,$A171+1,AF$23))/(INDEX(DataS!$B$2:$K$260,$A171,$B$2)/INDEX(DataS!$B$2:$K$260,$A171,AF$23))-1,0)</f>
        <v/>
      </c>
      <c r="AG171">
        <f>IFERROR((INDEX(DataS!$B$2:$K$260,$A171+1,$B$2)/INDEX(DataS!$B$2:$K$260,$A171+1,AG$23))/(INDEX(DataS!$B$2:$K$260,$A171,$B$2)/INDEX(DataS!$B$2:$K$260,$A171,AG$23))-1,0)</f>
        <v/>
      </c>
      <c r="AH171">
        <f>IFERROR((INDEX(DataS!$B$2:$K$260,$A171+1,$B$2)/INDEX(DataS!$B$2:$K$260,$A171+1,AH$23))/(INDEX(DataS!$B$2:$K$260,$A171,$B$2)/INDEX(DataS!$B$2:$K$260,$A171,AH$23))-1,0)</f>
        <v/>
      </c>
      <c r="AI171">
        <f>IFERROR((INDEX(DataS!$B$2:$K$260,$A171+1,$B$2)/INDEX(DataS!$B$2:$K$260,$A171+1,AI$23))/(INDEX(DataS!$B$2:$K$260,$A171,$B$2)/INDEX(DataS!$B$2:$K$260,$A171,AI$23))-1,0)</f>
        <v/>
      </c>
      <c r="AK171">
        <f>SUMPRODUCT($C$20:$J$20,$C$21:$J$21,$AB171:$AI171)</f>
        <v/>
      </c>
    </row>
    <row r="172">
      <c r="A172" t="n">
        <v>143</v>
      </c>
      <c r="C172">
        <f>IFERROR((INDEX(DataR!$B$2:$K$522,$A172+1,$B$2)/INDEX(DataR!$B$2:$K$522,$A172+1,C$23))/(INDEX(DataR!$B$2:$K$522,$A172,$B$2)/INDEX(DataR!$B$2:$K$522,$A172,C$23))-1,0)</f>
        <v/>
      </c>
      <c r="D172">
        <f>IFERROR((INDEX(DataR!$B$2:$K$522,$A172+1,$B$2)/INDEX(DataR!$B$2:$K$522,$A172+1,D$23))/(INDEX(DataR!$B$2:$K$522,$A172,$B$2)/INDEX(DataR!$B$2:$K$522,$A172,D$23))-1,0)</f>
        <v/>
      </c>
      <c r="E172">
        <f>IFERROR((INDEX(DataR!$B$2:$K$522,$A172+1,$B$2)/INDEX(DataR!$B$2:$K$522,$A172+1,E$23))/(INDEX(DataR!$B$2:$K$522,$A172,$B$2)/INDEX(DataR!$B$2:$K$522,$A172,E$23))-1,0)</f>
        <v/>
      </c>
      <c r="F172">
        <f>IFERROR((INDEX(DataR!$B$2:$K$522,$A172+1,$B$2)/INDEX(DataR!$B$2:$K$522,$A172+1,F$23))/(INDEX(DataR!$B$2:$K$522,$A172,$B$2)/INDEX(DataR!$B$2:$K$522,$A172,F$23))-1,0)</f>
        <v/>
      </c>
      <c r="G172">
        <f>IFERROR((INDEX(DataR!$B$2:$K$522,$A172+1,$B$2)/INDEX(DataR!$B$2:$K$522,$A172+1,G$23))/(INDEX(DataR!$B$2:$K$522,$A172,$B$2)/INDEX(DataR!$B$2:$K$522,$A172,G$23))-1,0)</f>
        <v/>
      </c>
      <c r="H172">
        <f>IFERROR((INDEX(DataR!$B$2:$K$522,$A172+1,$B$2)/INDEX(DataR!$B$2:$K$522,$A172+1,H$23))/(INDEX(DataR!$B$2:$K$522,$A172,$B$2)/INDEX(DataR!$B$2:$K$522,$A172,H$23))-1,0)</f>
        <v/>
      </c>
      <c r="I172">
        <f>IFERROR((INDEX(DataR!$B$2:$K$522,$A172+1,$B$2)/INDEX(DataR!$B$2:$K$522,$A172+1,I$23))/(INDEX(DataR!$B$2:$K$522,$A172,$B$2)/INDEX(DataR!$B$2:$K$522,$A172,I$23))-1,0)</f>
        <v/>
      </c>
      <c r="J172">
        <f>IFERROR((INDEX(DataR!$B$2:$K$522,$A172+1,$B$2)/INDEX(DataR!$B$2:$K$522,$A172+1,J$23))/(INDEX(DataR!$B$2:$K$522,$A172,$B$2)/INDEX(DataR!$B$2:$K$522,$A172,J$23))-1,0)</f>
        <v/>
      </c>
      <c r="L172">
        <f>C$20*C$21*C172</f>
        <v/>
      </c>
      <c r="M172">
        <f>D$20*D$21*D172</f>
        <v/>
      </c>
      <c r="N172">
        <f>E$20*E$21*E172</f>
        <v/>
      </c>
      <c r="O172">
        <f>F$20*F$21*F172</f>
        <v/>
      </c>
      <c r="P172">
        <f>G$20*G$21*G172</f>
        <v/>
      </c>
      <c r="Q172">
        <f>H$20*H$21*H172</f>
        <v/>
      </c>
      <c r="R172">
        <f>I$20*I$21*I172</f>
        <v/>
      </c>
      <c r="S172">
        <f>J$20*J$21*J172</f>
        <v/>
      </c>
      <c r="U172">
        <f>SUMPRODUCT($C$20:$J$20,$C$21:$J$21,$C172:$J172)</f>
        <v/>
      </c>
      <c r="V172">
        <f>SUMPRODUCT($C$20:$J$20,$C$22:$J$22,$C172:$J172)</f>
        <v/>
      </c>
      <c r="AB172">
        <f>IFERROR((INDEX(DataS!$B$2:$K$260,$A172+1,$B$2)/INDEX(DataS!$B$2:$K$260,$A172+1,AB$23))/(INDEX(DataS!$B$2:$K$260,$A172,$B$2)/INDEX(DataS!$B$2:$K$260,$A172,AB$23))-1,0)</f>
        <v/>
      </c>
      <c r="AC172">
        <f>IFERROR((INDEX(DataS!$B$2:$K$260,$A172+1,$B$2)/INDEX(DataS!$B$2:$K$260,$A172+1,AC$23))/(INDEX(DataS!$B$2:$K$260,$A172,$B$2)/INDEX(DataS!$B$2:$K$260,$A172,AC$23))-1,0)</f>
        <v/>
      </c>
      <c r="AD172">
        <f>IFERROR((INDEX(DataS!$B$2:$K$260,$A172+1,$B$2)/INDEX(DataS!$B$2:$K$260,$A172+1,AD$23))/(INDEX(DataS!$B$2:$K$260,$A172,$B$2)/INDEX(DataS!$B$2:$K$260,$A172,AD$23))-1,0)</f>
        <v/>
      </c>
      <c r="AE172">
        <f>IFERROR((INDEX(DataS!$B$2:$K$260,$A172+1,$B$2)/INDEX(DataS!$B$2:$K$260,$A172+1,AE$23))/(INDEX(DataS!$B$2:$K$260,$A172,$B$2)/INDEX(DataS!$B$2:$K$260,$A172,AE$23))-1,0)</f>
        <v/>
      </c>
      <c r="AF172">
        <f>IFERROR((INDEX(DataS!$B$2:$K$260,$A172+1,$B$2)/INDEX(DataS!$B$2:$K$260,$A172+1,AF$23))/(INDEX(DataS!$B$2:$K$260,$A172,$B$2)/INDEX(DataS!$B$2:$K$260,$A172,AF$23))-1,0)</f>
        <v/>
      </c>
      <c r="AG172">
        <f>IFERROR((INDEX(DataS!$B$2:$K$260,$A172+1,$B$2)/INDEX(DataS!$B$2:$K$260,$A172+1,AG$23))/(INDEX(DataS!$B$2:$K$260,$A172,$B$2)/INDEX(DataS!$B$2:$K$260,$A172,AG$23))-1,0)</f>
        <v/>
      </c>
      <c r="AH172">
        <f>IFERROR((INDEX(DataS!$B$2:$K$260,$A172+1,$B$2)/INDEX(DataS!$B$2:$K$260,$A172+1,AH$23))/(INDEX(DataS!$B$2:$K$260,$A172,$B$2)/INDEX(DataS!$B$2:$K$260,$A172,AH$23))-1,0)</f>
        <v/>
      </c>
      <c r="AI172">
        <f>IFERROR((INDEX(DataS!$B$2:$K$260,$A172+1,$B$2)/INDEX(DataS!$B$2:$K$260,$A172+1,AI$23))/(INDEX(DataS!$B$2:$K$260,$A172,$B$2)/INDEX(DataS!$B$2:$K$260,$A172,AI$23))-1,0)</f>
        <v/>
      </c>
      <c r="AK172">
        <f>SUMPRODUCT($C$20:$J$20,$C$21:$J$21,$AB172:$AI172)</f>
        <v/>
      </c>
    </row>
    <row r="173">
      <c r="A173" t="n">
        <v>144</v>
      </c>
      <c r="C173">
        <f>IFERROR((INDEX(DataR!$B$2:$K$522,$A173+1,$B$2)/INDEX(DataR!$B$2:$K$522,$A173+1,C$23))/(INDEX(DataR!$B$2:$K$522,$A173,$B$2)/INDEX(DataR!$B$2:$K$522,$A173,C$23))-1,0)</f>
        <v/>
      </c>
      <c r="D173">
        <f>IFERROR((INDEX(DataR!$B$2:$K$522,$A173+1,$B$2)/INDEX(DataR!$B$2:$K$522,$A173+1,D$23))/(INDEX(DataR!$B$2:$K$522,$A173,$B$2)/INDEX(DataR!$B$2:$K$522,$A173,D$23))-1,0)</f>
        <v/>
      </c>
      <c r="E173">
        <f>IFERROR((INDEX(DataR!$B$2:$K$522,$A173+1,$B$2)/INDEX(DataR!$B$2:$K$522,$A173+1,E$23))/(INDEX(DataR!$B$2:$K$522,$A173,$B$2)/INDEX(DataR!$B$2:$K$522,$A173,E$23))-1,0)</f>
        <v/>
      </c>
      <c r="F173">
        <f>IFERROR((INDEX(DataR!$B$2:$K$522,$A173+1,$B$2)/INDEX(DataR!$B$2:$K$522,$A173+1,F$23))/(INDEX(DataR!$B$2:$K$522,$A173,$B$2)/INDEX(DataR!$B$2:$K$522,$A173,F$23))-1,0)</f>
        <v/>
      </c>
      <c r="G173">
        <f>IFERROR((INDEX(DataR!$B$2:$K$522,$A173+1,$B$2)/INDEX(DataR!$B$2:$K$522,$A173+1,G$23))/(INDEX(DataR!$B$2:$K$522,$A173,$B$2)/INDEX(DataR!$B$2:$K$522,$A173,G$23))-1,0)</f>
        <v/>
      </c>
      <c r="H173">
        <f>IFERROR((INDEX(DataR!$B$2:$K$522,$A173+1,$B$2)/INDEX(DataR!$B$2:$K$522,$A173+1,H$23))/(INDEX(DataR!$B$2:$K$522,$A173,$B$2)/INDEX(DataR!$B$2:$K$522,$A173,H$23))-1,0)</f>
        <v/>
      </c>
      <c r="I173">
        <f>IFERROR((INDEX(DataR!$B$2:$K$522,$A173+1,$B$2)/INDEX(DataR!$B$2:$K$522,$A173+1,I$23))/(INDEX(DataR!$B$2:$K$522,$A173,$B$2)/INDEX(DataR!$B$2:$K$522,$A173,I$23))-1,0)</f>
        <v/>
      </c>
      <c r="J173">
        <f>IFERROR((INDEX(DataR!$B$2:$K$522,$A173+1,$B$2)/INDEX(DataR!$B$2:$K$522,$A173+1,J$23))/(INDEX(DataR!$B$2:$K$522,$A173,$B$2)/INDEX(DataR!$B$2:$K$522,$A173,J$23))-1,0)</f>
        <v/>
      </c>
      <c r="L173">
        <f>C$20*C$21*C173</f>
        <v/>
      </c>
      <c r="M173">
        <f>D$20*D$21*D173</f>
        <v/>
      </c>
      <c r="N173">
        <f>E$20*E$21*E173</f>
        <v/>
      </c>
      <c r="O173">
        <f>F$20*F$21*F173</f>
        <v/>
      </c>
      <c r="P173">
        <f>G$20*G$21*G173</f>
        <v/>
      </c>
      <c r="Q173">
        <f>H$20*H$21*H173</f>
        <v/>
      </c>
      <c r="R173">
        <f>I$20*I$21*I173</f>
        <v/>
      </c>
      <c r="S173">
        <f>J$20*J$21*J173</f>
        <v/>
      </c>
      <c r="U173">
        <f>SUMPRODUCT($C$20:$J$20,$C$21:$J$21,$C173:$J173)</f>
        <v/>
      </c>
      <c r="V173">
        <f>SUMPRODUCT($C$20:$J$20,$C$22:$J$22,$C173:$J173)</f>
        <v/>
      </c>
      <c r="AB173">
        <f>IFERROR((INDEX(DataS!$B$2:$K$260,$A173+1,$B$2)/INDEX(DataS!$B$2:$K$260,$A173+1,AB$23))/(INDEX(DataS!$B$2:$K$260,$A173,$B$2)/INDEX(DataS!$B$2:$K$260,$A173,AB$23))-1,0)</f>
        <v/>
      </c>
      <c r="AC173">
        <f>IFERROR((INDEX(DataS!$B$2:$K$260,$A173+1,$B$2)/INDEX(DataS!$B$2:$K$260,$A173+1,AC$23))/(INDEX(DataS!$B$2:$K$260,$A173,$B$2)/INDEX(DataS!$B$2:$K$260,$A173,AC$23))-1,0)</f>
        <v/>
      </c>
      <c r="AD173">
        <f>IFERROR((INDEX(DataS!$B$2:$K$260,$A173+1,$B$2)/INDEX(DataS!$B$2:$K$260,$A173+1,AD$23))/(INDEX(DataS!$B$2:$K$260,$A173,$B$2)/INDEX(DataS!$B$2:$K$260,$A173,AD$23))-1,0)</f>
        <v/>
      </c>
      <c r="AE173">
        <f>IFERROR((INDEX(DataS!$B$2:$K$260,$A173+1,$B$2)/INDEX(DataS!$B$2:$K$260,$A173+1,AE$23))/(INDEX(DataS!$B$2:$K$260,$A173,$B$2)/INDEX(DataS!$B$2:$K$260,$A173,AE$23))-1,0)</f>
        <v/>
      </c>
      <c r="AF173">
        <f>IFERROR((INDEX(DataS!$B$2:$K$260,$A173+1,$B$2)/INDEX(DataS!$B$2:$K$260,$A173+1,AF$23))/(INDEX(DataS!$B$2:$K$260,$A173,$B$2)/INDEX(DataS!$B$2:$K$260,$A173,AF$23))-1,0)</f>
        <v/>
      </c>
      <c r="AG173">
        <f>IFERROR((INDEX(DataS!$B$2:$K$260,$A173+1,$B$2)/INDEX(DataS!$B$2:$K$260,$A173+1,AG$23))/(INDEX(DataS!$B$2:$K$260,$A173,$B$2)/INDEX(DataS!$B$2:$K$260,$A173,AG$23))-1,0)</f>
        <v/>
      </c>
      <c r="AH173">
        <f>IFERROR((INDEX(DataS!$B$2:$K$260,$A173+1,$B$2)/INDEX(DataS!$B$2:$K$260,$A173+1,AH$23))/(INDEX(DataS!$B$2:$K$260,$A173,$B$2)/INDEX(DataS!$B$2:$K$260,$A173,AH$23))-1,0)</f>
        <v/>
      </c>
      <c r="AI173">
        <f>IFERROR((INDEX(DataS!$B$2:$K$260,$A173+1,$B$2)/INDEX(DataS!$B$2:$K$260,$A173+1,AI$23))/(INDEX(DataS!$B$2:$K$260,$A173,$B$2)/INDEX(DataS!$B$2:$K$260,$A173,AI$23))-1,0)</f>
        <v/>
      </c>
      <c r="AK173">
        <f>SUMPRODUCT($C$20:$J$20,$C$21:$J$21,$AB173:$AI173)</f>
        <v/>
      </c>
    </row>
    <row r="174">
      <c r="A174" t="n">
        <v>145</v>
      </c>
      <c r="C174">
        <f>IFERROR((INDEX(DataR!$B$2:$K$522,$A174+1,$B$2)/INDEX(DataR!$B$2:$K$522,$A174+1,C$23))/(INDEX(DataR!$B$2:$K$522,$A174,$B$2)/INDEX(DataR!$B$2:$K$522,$A174,C$23))-1,0)</f>
        <v/>
      </c>
      <c r="D174">
        <f>IFERROR((INDEX(DataR!$B$2:$K$522,$A174+1,$B$2)/INDEX(DataR!$B$2:$K$522,$A174+1,D$23))/(INDEX(DataR!$B$2:$K$522,$A174,$B$2)/INDEX(DataR!$B$2:$K$522,$A174,D$23))-1,0)</f>
        <v/>
      </c>
      <c r="E174">
        <f>IFERROR((INDEX(DataR!$B$2:$K$522,$A174+1,$B$2)/INDEX(DataR!$B$2:$K$522,$A174+1,E$23))/(INDEX(DataR!$B$2:$K$522,$A174,$B$2)/INDEX(DataR!$B$2:$K$522,$A174,E$23))-1,0)</f>
        <v/>
      </c>
      <c r="F174">
        <f>IFERROR((INDEX(DataR!$B$2:$K$522,$A174+1,$B$2)/INDEX(DataR!$B$2:$K$522,$A174+1,F$23))/(INDEX(DataR!$B$2:$K$522,$A174,$B$2)/INDEX(DataR!$B$2:$K$522,$A174,F$23))-1,0)</f>
        <v/>
      </c>
      <c r="G174">
        <f>IFERROR((INDEX(DataR!$B$2:$K$522,$A174+1,$B$2)/INDEX(DataR!$B$2:$K$522,$A174+1,G$23))/(INDEX(DataR!$B$2:$K$522,$A174,$B$2)/INDEX(DataR!$B$2:$K$522,$A174,G$23))-1,0)</f>
        <v/>
      </c>
      <c r="H174">
        <f>IFERROR((INDEX(DataR!$B$2:$K$522,$A174+1,$B$2)/INDEX(DataR!$B$2:$K$522,$A174+1,H$23))/(INDEX(DataR!$B$2:$K$522,$A174,$B$2)/INDEX(DataR!$B$2:$K$522,$A174,H$23))-1,0)</f>
        <v/>
      </c>
      <c r="I174">
        <f>IFERROR((INDEX(DataR!$B$2:$K$522,$A174+1,$B$2)/INDEX(DataR!$B$2:$K$522,$A174+1,I$23))/(INDEX(DataR!$B$2:$K$522,$A174,$B$2)/INDEX(DataR!$B$2:$K$522,$A174,I$23))-1,0)</f>
        <v/>
      </c>
      <c r="J174">
        <f>IFERROR((INDEX(DataR!$B$2:$K$522,$A174+1,$B$2)/INDEX(DataR!$B$2:$K$522,$A174+1,J$23))/(INDEX(DataR!$B$2:$K$522,$A174,$B$2)/INDEX(DataR!$B$2:$K$522,$A174,J$23))-1,0)</f>
        <v/>
      </c>
      <c r="L174">
        <f>C$20*C$21*C174</f>
        <v/>
      </c>
      <c r="M174">
        <f>D$20*D$21*D174</f>
        <v/>
      </c>
      <c r="N174">
        <f>E$20*E$21*E174</f>
        <v/>
      </c>
      <c r="O174">
        <f>F$20*F$21*F174</f>
        <v/>
      </c>
      <c r="P174">
        <f>G$20*G$21*G174</f>
        <v/>
      </c>
      <c r="Q174">
        <f>H$20*H$21*H174</f>
        <v/>
      </c>
      <c r="R174">
        <f>I$20*I$21*I174</f>
        <v/>
      </c>
      <c r="S174">
        <f>J$20*J$21*J174</f>
        <v/>
      </c>
      <c r="U174">
        <f>SUMPRODUCT($C$20:$J$20,$C$21:$J$21,$C174:$J174)</f>
        <v/>
      </c>
      <c r="V174">
        <f>SUMPRODUCT($C$20:$J$20,$C$22:$J$22,$C174:$J174)</f>
        <v/>
      </c>
      <c r="AB174">
        <f>IFERROR((INDEX(DataS!$B$2:$K$260,$A174+1,$B$2)/INDEX(DataS!$B$2:$K$260,$A174+1,AB$23))/(INDEX(DataS!$B$2:$K$260,$A174,$B$2)/INDEX(DataS!$B$2:$K$260,$A174,AB$23))-1,0)</f>
        <v/>
      </c>
      <c r="AC174">
        <f>IFERROR((INDEX(DataS!$B$2:$K$260,$A174+1,$B$2)/INDEX(DataS!$B$2:$K$260,$A174+1,AC$23))/(INDEX(DataS!$B$2:$K$260,$A174,$B$2)/INDEX(DataS!$B$2:$K$260,$A174,AC$23))-1,0)</f>
        <v/>
      </c>
      <c r="AD174">
        <f>IFERROR((INDEX(DataS!$B$2:$K$260,$A174+1,$B$2)/INDEX(DataS!$B$2:$K$260,$A174+1,AD$23))/(INDEX(DataS!$B$2:$K$260,$A174,$B$2)/INDEX(DataS!$B$2:$K$260,$A174,AD$23))-1,0)</f>
        <v/>
      </c>
      <c r="AE174">
        <f>IFERROR((INDEX(DataS!$B$2:$K$260,$A174+1,$B$2)/INDEX(DataS!$B$2:$K$260,$A174+1,AE$23))/(INDEX(DataS!$B$2:$K$260,$A174,$B$2)/INDEX(DataS!$B$2:$K$260,$A174,AE$23))-1,0)</f>
        <v/>
      </c>
      <c r="AF174">
        <f>IFERROR((INDEX(DataS!$B$2:$K$260,$A174+1,$B$2)/INDEX(DataS!$B$2:$K$260,$A174+1,AF$23))/(INDEX(DataS!$B$2:$K$260,$A174,$B$2)/INDEX(DataS!$B$2:$K$260,$A174,AF$23))-1,0)</f>
        <v/>
      </c>
      <c r="AG174">
        <f>IFERROR((INDEX(DataS!$B$2:$K$260,$A174+1,$B$2)/INDEX(DataS!$B$2:$K$260,$A174+1,AG$23))/(INDEX(DataS!$B$2:$K$260,$A174,$B$2)/INDEX(DataS!$B$2:$K$260,$A174,AG$23))-1,0)</f>
        <v/>
      </c>
      <c r="AH174">
        <f>IFERROR((INDEX(DataS!$B$2:$K$260,$A174+1,$B$2)/INDEX(DataS!$B$2:$K$260,$A174+1,AH$23))/(INDEX(DataS!$B$2:$K$260,$A174,$B$2)/INDEX(DataS!$B$2:$K$260,$A174,AH$23))-1,0)</f>
        <v/>
      </c>
      <c r="AI174">
        <f>IFERROR((INDEX(DataS!$B$2:$K$260,$A174+1,$B$2)/INDEX(DataS!$B$2:$K$260,$A174+1,AI$23))/(INDEX(DataS!$B$2:$K$260,$A174,$B$2)/INDEX(DataS!$B$2:$K$260,$A174,AI$23))-1,0)</f>
        <v/>
      </c>
      <c r="AK174">
        <f>SUMPRODUCT($C$20:$J$20,$C$21:$J$21,$AB174:$AI174)</f>
        <v/>
      </c>
    </row>
    <row r="175">
      <c r="A175" t="n">
        <v>146</v>
      </c>
      <c r="C175">
        <f>IFERROR((INDEX(DataR!$B$2:$K$522,$A175+1,$B$2)/INDEX(DataR!$B$2:$K$522,$A175+1,C$23))/(INDEX(DataR!$B$2:$K$522,$A175,$B$2)/INDEX(DataR!$B$2:$K$522,$A175,C$23))-1,0)</f>
        <v/>
      </c>
      <c r="D175">
        <f>IFERROR((INDEX(DataR!$B$2:$K$522,$A175+1,$B$2)/INDEX(DataR!$B$2:$K$522,$A175+1,D$23))/(INDEX(DataR!$B$2:$K$522,$A175,$B$2)/INDEX(DataR!$B$2:$K$522,$A175,D$23))-1,0)</f>
        <v/>
      </c>
      <c r="E175">
        <f>IFERROR((INDEX(DataR!$B$2:$K$522,$A175+1,$B$2)/INDEX(DataR!$B$2:$K$522,$A175+1,E$23))/(INDEX(DataR!$B$2:$K$522,$A175,$B$2)/INDEX(DataR!$B$2:$K$522,$A175,E$23))-1,0)</f>
        <v/>
      </c>
      <c r="F175">
        <f>IFERROR((INDEX(DataR!$B$2:$K$522,$A175+1,$B$2)/INDEX(DataR!$B$2:$K$522,$A175+1,F$23))/(INDEX(DataR!$B$2:$K$522,$A175,$B$2)/INDEX(DataR!$B$2:$K$522,$A175,F$23))-1,0)</f>
        <v/>
      </c>
      <c r="G175">
        <f>IFERROR((INDEX(DataR!$B$2:$K$522,$A175+1,$B$2)/INDEX(DataR!$B$2:$K$522,$A175+1,G$23))/(INDEX(DataR!$B$2:$K$522,$A175,$B$2)/INDEX(DataR!$B$2:$K$522,$A175,G$23))-1,0)</f>
        <v/>
      </c>
      <c r="H175">
        <f>IFERROR((INDEX(DataR!$B$2:$K$522,$A175+1,$B$2)/INDEX(DataR!$B$2:$K$522,$A175+1,H$23))/(INDEX(DataR!$B$2:$K$522,$A175,$B$2)/INDEX(DataR!$B$2:$K$522,$A175,H$23))-1,0)</f>
        <v/>
      </c>
      <c r="I175">
        <f>IFERROR((INDEX(DataR!$B$2:$K$522,$A175+1,$B$2)/INDEX(DataR!$B$2:$K$522,$A175+1,I$23))/(INDEX(DataR!$B$2:$K$522,$A175,$B$2)/INDEX(DataR!$B$2:$K$522,$A175,I$23))-1,0)</f>
        <v/>
      </c>
      <c r="J175">
        <f>IFERROR((INDEX(DataR!$B$2:$K$522,$A175+1,$B$2)/INDEX(DataR!$B$2:$K$522,$A175+1,J$23))/(INDEX(DataR!$B$2:$K$522,$A175,$B$2)/INDEX(DataR!$B$2:$K$522,$A175,J$23))-1,0)</f>
        <v/>
      </c>
      <c r="L175">
        <f>C$20*C$21*C175</f>
        <v/>
      </c>
      <c r="M175">
        <f>D$20*D$21*D175</f>
        <v/>
      </c>
      <c r="N175">
        <f>E$20*E$21*E175</f>
        <v/>
      </c>
      <c r="O175">
        <f>F$20*F$21*F175</f>
        <v/>
      </c>
      <c r="P175">
        <f>G$20*G$21*G175</f>
        <v/>
      </c>
      <c r="Q175">
        <f>H$20*H$21*H175</f>
        <v/>
      </c>
      <c r="R175">
        <f>I$20*I$21*I175</f>
        <v/>
      </c>
      <c r="S175">
        <f>J$20*J$21*J175</f>
        <v/>
      </c>
      <c r="U175">
        <f>SUMPRODUCT($C$20:$J$20,$C$21:$J$21,$C175:$J175)</f>
        <v/>
      </c>
      <c r="V175">
        <f>SUMPRODUCT($C$20:$J$20,$C$22:$J$22,$C175:$J175)</f>
        <v/>
      </c>
      <c r="AB175">
        <f>IFERROR((INDEX(DataS!$B$2:$K$260,$A175+1,$B$2)/INDEX(DataS!$B$2:$K$260,$A175+1,AB$23))/(INDEX(DataS!$B$2:$K$260,$A175,$B$2)/INDEX(DataS!$B$2:$K$260,$A175,AB$23))-1,0)</f>
        <v/>
      </c>
      <c r="AC175">
        <f>IFERROR((INDEX(DataS!$B$2:$K$260,$A175+1,$B$2)/INDEX(DataS!$B$2:$K$260,$A175+1,AC$23))/(INDEX(DataS!$B$2:$K$260,$A175,$B$2)/INDEX(DataS!$B$2:$K$260,$A175,AC$23))-1,0)</f>
        <v/>
      </c>
      <c r="AD175">
        <f>IFERROR((INDEX(DataS!$B$2:$K$260,$A175+1,$B$2)/INDEX(DataS!$B$2:$K$260,$A175+1,AD$23))/(INDEX(DataS!$B$2:$K$260,$A175,$B$2)/INDEX(DataS!$B$2:$K$260,$A175,AD$23))-1,0)</f>
        <v/>
      </c>
      <c r="AE175">
        <f>IFERROR((INDEX(DataS!$B$2:$K$260,$A175+1,$B$2)/INDEX(DataS!$B$2:$K$260,$A175+1,AE$23))/(INDEX(DataS!$B$2:$K$260,$A175,$B$2)/INDEX(DataS!$B$2:$K$260,$A175,AE$23))-1,0)</f>
        <v/>
      </c>
      <c r="AF175">
        <f>IFERROR((INDEX(DataS!$B$2:$K$260,$A175+1,$B$2)/INDEX(DataS!$B$2:$K$260,$A175+1,AF$23))/(INDEX(DataS!$B$2:$K$260,$A175,$B$2)/INDEX(DataS!$B$2:$K$260,$A175,AF$23))-1,0)</f>
        <v/>
      </c>
      <c r="AG175">
        <f>IFERROR((INDEX(DataS!$B$2:$K$260,$A175+1,$B$2)/INDEX(DataS!$B$2:$K$260,$A175+1,AG$23))/(INDEX(DataS!$B$2:$K$260,$A175,$B$2)/INDEX(DataS!$B$2:$K$260,$A175,AG$23))-1,0)</f>
        <v/>
      </c>
      <c r="AH175">
        <f>IFERROR((INDEX(DataS!$B$2:$K$260,$A175+1,$B$2)/INDEX(DataS!$B$2:$K$260,$A175+1,AH$23))/(INDEX(DataS!$B$2:$K$260,$A175,$B$2)/INDEX(DataS!$B$2:$K$260,$A175,AH$23))-1,0)</f>
        <v/>
      </c>
      <c r="AI175">
        <f>IFERROR((INDEX(DataS!$B$2:$K$260,$A175+1,$B$2)/INDEX(DataS!$B$2:$K$260,$A175+1,AI$23))/(INDEX(DataS!$B$2:$K$260,$A175,$B$2)/INDEX(DataS!$B$2:$K$260,$A175,AI$23))-1,0)</f>
        <v/>
      </c>
      <c r="AK175">
        <f>SUMPRODUCT($C$20:$J$20,$C$21:$J$21,$AB175:$AI175)</f>
        <v/>
      </c>
    </row>
    <row r="176">
      <c r="A176" t="n">
        <v>147</v>
      </c>
      <c r="C176">
        <f>IFERROR((INDEX(DataR!$B$2:$K$522,$A176+1,$B$2)/INDEX(DataR!$B$2:$K$522,$A176+1,C$23))/(INDEX(DataR!$B$2:$K$522,$A176,$B$2)/INDEX(DataR!$B$2:$K$522,$A176,C$23))-1,0)</f>
        <v/>
      </c>
      <c r="D176">
        <f>IFERROR((INDEX(DataR!$B$2:$K$522,$A176+1,$B$2)/INDEX(DataR!$B$2:$K$522,$A176+1,D$23))/(INDEX(DataR!$B$2:$K$522,$A176,$B$2)/INDEX(DataR!$B$2:$K$522,$A176,D$23))-1,0)</f>
        <v/>
      </c>
      <c r="E176">
        <f>IFERROR((INDEX(DataR!$B$2:$K$522,$A176+1,$B$2)/INDEX(DataR!$B$2:$K$522,$A176+1,E$23))/(INDEX(DataR!$B$2:$K$522,$A176,$B$2)/INDEX(DataR!$B$2:$K$522,$A176,E$23))-1,0)</f>
        <v/>
      </c>
      <c r="F176">
        <f>IFERROR((INDEX(DataR!$B$2:$K$522,$A176+1,$B$2)/INDEX(DataR!$B$2:$K$522,$A176+1,F$23))/(INDEX(DataR!$B$2:$K$522,$A176,$B$2)/INDEX(DataR!$B$2:$K$522,$A176,F$23))-1,0)</f>
        <v/>
      </c>
      <c r="G176">
        <f>IFERROR((INDEX(DataR!$B$2:$K$522,$A176+1,$B$2)/INDEX(DataR!$B$2:$K$522,$A176+1,G$23))/(INDEX(DataR!$B$2:$K$522,$A176,$B$2)/INDEX(DataR!$B$2:$K$522,$A176,G$23))-1,0)</f>
        <v/>
      </c>
      <c r="H176">
        <f>IFERROR((INDEX(DataR!$B$2:$K$522,$A176+1,$B$2)/INDEX(DataR!$B$2:$K$522,$A176+1,H$23))/(INDEX(DataR!$B$2:$K$522,$A176,$B$2)/INDEX(DataR!$B$2:$K$522,$A176,H$23))-1,0)</f>
        <v/>
      </c>
      <c r="I176">
        <f>IFERROR((INDEX(DataR!$B$2:$K$522,$A176+1,$B$2)/INDEX(DataR!$B$2:$K$522,$A176+1,I$23))/(INDEX(DataR!$B$2:$K$522,$A176,$B$2)/INDEX(DataR!$B$2:$K$522,$A176,I$23))-1,0)</f>
        <v/>
      </c>
      <c r="J176">
        <f>IFERROR((INDEX(DataR!$B$2:$K$522,$A176+1,$B$2)/INDEX(DataR!$B$2:$K$522,$A176+1,J$23))/(INDEX(DataR!$B$2:$K$522,$A176,$B$2)/INDEX(DataR!$B$2:$K$522,$A176,J$23))-1,0)</f>
        <v/>
      </c>
      <c r="L176">
        <f>C$20*C$21*C176</f>
        <v/>
      </c>
      <c r="M176">
        <f>D$20*D$21*D176</f>
        <v/>
      </c>
      <c r="N176">
        <f>E$20*E$21*E176</f>
        <v/>
      </c>
      <c r="O176">
        <f>F$20*F$21*F176</f>
        <v/>
      </c>
      <c r="P176">
        <f>G$20*G$21*G176</f>
        <v/>
      </c>
      <c r="Q176">
        <f>H$20*H$21*H176</f>
        <v/>
      </c>
      <c r="R176">
        <f>I$20*I$21*I176</f>
        <v/>
      </c>
      <c r="S176">
        <f>J$20*J$21*J176</f>
        <v/>
      </c>
      <c r="U176">
        <f>SUMPRODUCT($C$20:$J$20,$C$21:$J$21,$C176:$J176)</f>
        <v/>
      </c>
      <c r="V176">
        <f>SUMPRODUCT($C$20:$J$20,$C$22:$J$22,$C176:$J176)</f>
        <v/>
      </c>
      <c r="AB176">
        <f>IFERROR((INDEX(DataS!$B$2:$K$260,$A176+1,$B$2)/INDEX(DataS!$B$2:$K$260,$A176+1,AB$23))/(INDEX(DataS!$B$2:$K$260,$A176,$B$2)/INDEX(DataS!$B$2:$K$260,$A176,AB$23))-1,0)</f>
        <v/>
      </c>
      <c r="AC176">
        <f>IFERROR((INDEX(DataS!$B$2:$K$260,$A176+1,$B$2)/INDEX(DataS!$B$2:$K$260,$A176+1,AC$23))/(INDEX(DataS!$B$2:$K$260,$A176,$B$2)/INDEX(DataS!$B$2:$K$260,$A176,AC$23))-1,0)</f>
        <v/>
      </c>
      <c r="AD176">
        <f>IFERROR((INDEX(DataS!$B$2:$K$260,$A176+1,$B$2)/INDEX(DataS!$B$2:$K$260,$A176+1,AD$23))/(INDEX(DataS!$B$2:$K$260,$A176,$B$2)/INDEX(DataS!$B$2:$K$260,$A176,AD$23))-1,0)</f>
        <v/>
      </c>
      <c r="AE176">
        <f>IFERROR((INDEX(DataS!$B$2:$K$260,$A176+1,$B$2)/INDEX(DataS!$B$2:$K$260,$A176+1,AE$23))/(INDEX(DataS!$B$2:$K$260,$A176,$B$2)/INDEX(DataS!$B$2:$K$260,$A176,AE$23))-1,0)</f>
        <v/>
      </c>
      <c r="AF176">
        <f>IFERROR((INDEX(DataS!$B$2:$K$260,$A176+1,$B$2)/INDEX(DataS!$B$2:$K$260,$A176+1,AF$23))/(INDEX(DataS!$B$2:$K$260,$A176,$B$2)/INDEX(DataS!$B$2:$K$260,$A176,AF$23))-1,0)</f>
        <v/>
      </c>
      <c r="AG176">
        <f>IFERROR((INDEX(DataS!$B$2:$K$260,$A176+1,$B$2)/INDEX(DataS!$B$2:$K$260,$A176+1,AG$23))/(INDEX(DataS!$B$2:$K$260,$A176,$B$2)/INDEX(DataS!$B$2:$K$260,$A176,AG$23))-1,0)</f>
        <v/>
      </c>
      <c r="AH176">
        <f>IFERROR((INDEX(DataS!$B$2:$K$260,$A176+1,$B$2)/INDEX(DataS!$B$2:$K$260,$A176+1,AH$23))/(INDEX(DataS!$B$2:$K$260,$A176,$B$2)/INDEX(DataS!$B$2:$K$260,$A176,AH$23))-1,0)</f>
        <v/>
      </c>
      <c r="AI176">
        <f>IFERROR((INDEX(DataS!$B$2:$K$260,$A176+1,$B$2)/INDEX(DataS!$B$2:$K$260,$A176+1,AI$23))/(INDEX(DataS!$B$2:$K$260,$A176,$B$2)/INDEX(DataS!$B$2:$K$260,$A176,AI$23))-1,0)</f>
        <v/>
      </c>
      <c r="AK176">
        <f>SUMPRODUCT($C$20:$J$20,$C$21:$J$21,$AB176:$AI176)</f>
        <v/>
      </c>
    </row>
    <row r="177">
      <c r="A177" t="n">
        <v>148</v>
      </c>
      <c r="C177">
        <f>IFERROR((INDEX(DataR!$B$2:$K$522,$A177+1,$B$2)/INDEX(DataR!$B$2:$K$522,$A177+1,C$23))/(INDEX(DataR!$B$2:$K$522,$A177,$B$2)/INDEX(DataR!$B$2:$K$522,$A177,C$23))-1,0)</f>
        <v/>
      </c>
      <c r="D177">
        <f>IFERROR((INDEX(DataR!$B$2:$K$522,$A177+1,$B$2)/INDEX(DataR!$B$2:$K$522,$A177+1,D$23))/(INDEX(DataR!$B$2:$K$522,$A177,$B$2)/INDEX(DataR!$B$2:$K$522,$A177,D$23))-1,0)</f>
        <v/>
      </c>
      <c r="E177">
        <f>IFERROR((INDEX(DataR!$B$2:$K$522,$A177+1,$B$2)/INDEX(DataR!$B$2:$K$522,$A177+1,E$23))/(INDEX(DataR!$B$2:$K$522,$A177,$B$2)/INDEX(DataR!$B$2:$K$522,$A177,E$23))-1,0)</f>
        <v/>
      </c>
      <c r="F177">
        <f>IFERROR((INDEX(DataR!$B$2:$K$522,$A177+1,$B$2)/INDEX(DataR!$B$2:$K$522,$A177+1,F$23))/(INDEX(DataR!$B$2:$K$522,$A177,$B$2)/INDEX(DataR!$B$2:$K$522,$A177,F$23))-1,0)</f>
        <v/>
      </c>
      <c r="G177">
        <f>IFERROR((INDEX(DataR!$B$2:$K$522,$A177+1,$B$2)/INDEX(DataR!$B$2:$K$522,$A177+1,G$23))/(INDEX(DataR!$B$2:$K$522,$A177,$B$2)/INDEX(DataR!$B$2:$K$522,$A177,G$23))-1,0)</f>
        <v/>
      </c>
      <c r="H177">
        <f>IFERROR((INDEX(DataR!$B$2:$K$522,$A177+1,$B$2)/INDEX(DataR!$B$2:$K$522,$A177+1,H$23))/(INDEX(DataR!$B$2:$K$522,$A177,$B$2)/INDEX(DataR!$B$2:$K$522,$A177,H$23))-1,0)</f>
        <v/>
      </c>
      <c r="I177">
        <f>IFERROR((INDEX(DataR!$B$2:$K$522,$A177+1,$B$2)/INDEX(DataR!$B$2:$K$522,$A177+1,I$23))/(INDEX(DataR!$B$2:$K$522,$A177,$B$2)/INDEX(DataR!$B$2:$K$522,$A177,I$23))-1,0)</f>
        <v/>
      </c>
      <c r="J177">
        <f>IFERROR((INDEX(DataR!$B$2:$K$522,$A177+1,$B$2)/INDEX(DataR!$B$2:$K$522,$A177+1,J$23))/(INDEX(DataR!$B$2:$K$522,$A177,$B$2)/INDEX(DataR!$B$2:$K$522,$A177,J$23))-1,0)</f>
        <v/>
      </c>
      <c r="L177">
        <f>C$20*C$21*C177</f>
        <v/>
      </c>
      <c r="M177">
        <f>D$20*D$21*D177</f>
        <v/>
      </c>
      <c r="N177">
        <f>E$20*E$21*E177</f>
        <v/>
      </c>
      <c r="O177">
        <f>F$20*F$21*F177</f>
        <v/>
      </c>
      <c r="P177">
        <f>G$20*G$21*G177</f>
        <v/>
      </c>
      <c r="Q177">
        <f>H$20*H$21*H177</f>
        <v/>
      </c>
      <c r="R177">
        <f>I$20*I$21*I177</f>
        <v/>
      </c>
      <c r="S177">
        <f>J$20*J$21*J177</f>
        <v/>
      </c>
      <c r="U177">
        <f>SUMPRODUCT($C$20:$J$20,$C$21:$J$21,$C177:$J177)</f>
        <v/>
      </c>
      <c r="V177">
        <f>SUMPRODUCT($C$20:$J$20,$C$22:$J$22,$C177:$J177)</f>
        <v/>
      </c>
      <c r="AB177">
        <f>IFERROR((INDEX(DataS!$B$2:$K$260,$A177+1,$B$2)/INDEX(DataS!$B$2:$K$260,$A177+1,AB$23))/(INDEX(DataS!$B$2:$K$260,$A177,$B$2)/INDEX(DataS!$B$2:$K$260,$A177,AB$23))-1,0)</f>
        <v/>
      </c>
      <c r="AC177">
        <f>IFERROR((INDEX(DataS!$B$2:$K$260,$A177+1,$B$2)/INDEX(DataS!$B$2:$K$260,$A177+1,AC$23))/(INDEX(DataS!$B$2:$K$260,$A177,$B$2)/INDEX(DataS!$B$2:$K$260,$A177,AC$23))-1,0)</f>
        <v/>
      </c>
      <c r="AD177">
        <f>IFERROR((INDEX(DataS!$B$2:$K$260,$A177+1,$B$2)/INDEX(DataS!$B$2:$K$260,$A177+1,AD$23))/(INDEX(DataS!$B$2:$K$260,$A177,$B$2)/INDEX(DataS!$B$2:$K$260,$A177,AD$23))-1,0)</f>
        <v/>
      </c>
      <c r="AE177">
        <f>IFERROR((INDEX(DataS!$B$2:$K$260,$A177+1,$B$2)/INDEX(DataS!$B$2:$K$260,$A177+1,AE$23))/(INDEX(DataS!$B$2:$K$260,$A177,$B$2)/INDEX(DataS!$B$2:$K$260,$A177,AE$23))-1,0)</f>
        <v/>
      </c>
      <c r="AF177">
        <f>IFERROR((INDEX(DataS!$B$2:$K$260,$A177+1,$B$2)/INDEX(DataS!$B$2:$K$260,$A177+1,AF$23))/(INDEX(DataS!$B$2:$K$260,$A177,$B$2)/INDEX(DataS!$B$2:$K$260,$A177,AF$23))-1,0)</f>
        <v/>
      </c>
      <c r="AG177">
        <f>IFERROR((INDEX(DataS!$B$2:$K$260,$A177+1,$B$2)/INDEX(DataS!$B$2:$K$260,$A177+1,AG$23))/(INDEX(DataS!$B$2:$K$260,$A177,$B$2)/INDEX(DataS!$B$2:$K$260,$A177,AG$23))-1,0)</f>
        <v/>
      </c>
      <c r="AH177">
        <f>IFERROR((INDEX(DataS!$B$2:$K$260,$A177+1,$B$2)/INDEX(DataS!$B$2:$K$260,$A177+1,AH$23))/(INDEX(DataS!$B$2:$K$260,$A177,$B$2)/INDEX(DataS!$B$2:$K$260,$A177,AH$23))-1,0)</f>
        <v/>
      </c>
      <c r="AI177">
        <f>IFERROR((INDEX(DataS!$B$2:$K$260,$A177+1,$B$2)/INDEX(DataS!$B$2:$K$260,$A177+1,AI$23))/(INDEX(DataS!$B$2:$K$260,$A177,$B$2)/INDEX(DataS!$B$2:$K$260,$A177,AI$23))-1,0)</f>
        <v/>
      </c>
      <c r="AK177">
        <f>SUMPRODUCT($C$20:$J$20,$C$21:$J$21,$AB177:$AI177)</f>
        <v/>
      </c>
    </row>
    <row r="178">
      <c r="A178" t="n">
        <v>149</v>
      </c>
      <c r="C178">
        <f>IFERROR((INDEX(DataR!$B$2:$K$522,$A178+1,$B$2)/INDEX(DataR!$B$2:$K$522,$A178+1,C$23))/(INDEX(DataR!$B$2:$K$522,$A178,$B$2)/INDEX(DataR!$B$2:$K$522,$A178,C$23))-1,0)</f>
        <v/>
      </c>
      <c r="D178">
        <f>IFERROR((INDEX(DataR!$B$2:$K$522,$A178+1,$B$2)/INDEX(DataR!$B$2:$K$522,$A178+1,D$23))/(INDEX(DataR!$B$2:$K$522,$A178,$B$2)/INDEX(DataR!$B$2:$K$522,$A178,D$23))-1,0)</f>
        <v/>
      </c>
      <c r="E178">
        <f>IFERROR((INDEX(DataR!$B$2:$K$522,$A178+1,$B$2)/INDEX(DataR!$B$2:$K$522,$A178+1,E$23))/(INDEX(DataR!$B$2:$K$522,$A178,$B$2)/INDEX(DataR!$B$2:$K$522,$A178,E$23))-1,0)</f>
        <v/>
      </c>
      <c r="F178">
        <f>IFERROR((INDEX(DataR!$B$2:$K$522,$A178+1,$B$2)/INDEX(DataR!$B$2:$K$522,$A178+1,F$23))/(INDEX(DataR!$B$2:$K$522,$A178,$B$2)/INDEX(DataR!$B$2:$K$522,$A178,F$23))-1,0)</f>
        <v/>
      </c>
      <c r="G178">
        <f>IFERROR((INDEX(DataR!$B$2:$K$522,$A178+1,$B$2)/INDEX(DataR!$B$2:$K$522,$A178+1,G$23))/(INDEX(DataR!$B$2:$K$522,$A178,$B$2)/INDEX(DataR!$B$2:$K$522,$A178,G$23))-1,0)</f>
        <v/>
      </c>
      <c r="H178">
        <f>IFERROR((INDEX(DataR!$B$2:$K$522,$A178+1,$B$2)/INDEX(DataR!$B$2:$K$522,$A178+1,H$23))/(INDEX(DataR!$B$2:$K$522,$A178,$B$2)/INDEX(DataR!$B$2:$K$522,$A178,H$23))-1,0)</f>
        <v/>
      </c>
      <c r="I178">
        <f>IFERROR((INDEX(DataR!$B$2:$K$522,$A178+1,$B$2)/INDEX(DataR!$B$2:$K$522,$A178+1,I$23))/(INDEX(DataR!$B$2:$K$522,$A178,$B$2)/INDEX(DataR!$B$2:$K$522,$A178,I$23))-1,0)</f>
        <v/>
      </c>
      <c r="J178">
        <f>IFERROR((INDEX(DataR!$B$2:$K$522,$A178+1,$B$2)/INDEX(DataR!$B$2:$K$522,$A178+1,J$23))/(INDEX(DataR!$B$2:$K$522,$A178,$B$2)/INDEX(DataR!$B$2:$K$522,$A178,J$23))-1,0)</f>
        <v/>
      </c>
      <c r="L178">
        <f>C$20*C$21*C178</f>
        <v/>
      </c>
      <c r="M178">
        <f>D$20*D$21*D178</f>
        <v/>
      </c>
      <c r="N178">
        <f>E$20*E$21*E178</f>
        <v/>
      </c>
      <c r="O178">
        <f>F$20*F$21*F178</f>
        <v/>
      </c>
      <c r="P178">
        <f>G$20*G$21*G178</f>
        <v/>
      </c>
      <c r="Q178">
        <f>H$20*H$21*H178</f>
        <v/>
      </c>
      <c r="R178">
        <f>I$20*I$21*I178</f>
        <v/>
      </c>
      <c r="S178">
        <f>J$20*J$21*J178</f>
        <v/>
      </c>
      <c r="U178">
        <f>SUMPRODUCT($C$20:$J$20,$C$21:$J$21,$C178:$J178)</f>
        <v/>
      </c>
      <c r="V178">
        <f>SUMPRODUCT($C$20:$J$20,$C$22:$J$22,$C178:$J178)</f>
        <v/>
      </c>
      <c r="AB178">
        <f>IFERROR((INDEX(DataS!$B$2:$K$260,$A178+1,$B$2)/INDEX(DataS!$B$2:$K$260,$A178+1,AB$23))/(INDEX(DataS!$B$2:$K$260,$A178,$B$2)/INDEX(DataS!$B$2:$K$260,$A178,AB$23))-1,0)</f>
        <v/>
      </c>
      <c r="AC178">
        <f>IFERROR((INDEX(DataS!$B$2:$K$260,$A178+1,$B$2)/INDEX(DataS!$B$2:$K$260,$A178+1,AC$23))/(INDEX(DataS!$B$2:$K$260,$A178,$B$2)/INDEX(DataS!$B$2:$K$260,$A178,AC$23))-1,0)</f>
        <v/>
      </c>
      <c r="AD178">
        <f>IFERROR((INDEX(DataS!$B$2:$K$260,$A178+1,$B$2)/INDEX(DataS!$B$2:$K$260,$A178+1,AD$23))/(INDEX(DataS!$B$2:$K$260,$A178,$B$2)/INDEX(DataS!$B$2:$K$260,$A178,AD$23))-1,0)</f>
        <v/>
      </c>
      <c r="AE178">
        <f>IFERROR((INDEX(DataS!$B$2:$K$260,$A178+1,$B$2)/INDEX(DataS!$B$2:$K$260,$A178+1,AE$23))/(INDEX(DataS!$B$2:$K$260,$A178,$B$2)/INDEX(DataS!$B$2:$K$260,$A178,AE$23))-1,0)</f>
        <v/>
      </c>
      <c r="AF178">
        <f>IFERROR((INDEX(DataS!$B$2:$K$260,$A178+1,$B$2)/INDEX(DataS!$B$2:$K$260,$A178+1,AF$23))/(INDEX(DataS!$B$2:$K$260,$A178,$B$2)/INDEX(DataS!$B$2:$K$260,$A178,AF$23))-1,0)</f>
        <v/>
      </c>
      <c r="AG178">
        <f>IFERROR((INDEX(DataS!$B$2:$K$260,$A178+1,$B$2)/INDEX(DataS!$B$2:$K$260,$A178+1,AG$23))/(INDEX(DataS!$B$2:$K$260,$A178,$B$2)/INDEX(DataS!$B$2:$K$260,$A178,AG$23))-1,0)</f>
        <v/>
      </c>
      <c r="AH178">
        <f>IFERROR((INDEX(DataS!$B$2:$K$260,$A178+1,$B$2)/INDEX(DataS!$B$2:$K$260,$A178+1,AH$23))/(INDEX(DataS!$B$2:$K$260,$A178,$B$2)/INDEX(DataS!$B$2:$K$260,$A178,AH$23))-1,0)</f>
        <v/>
      </c>
      <c r="AI178">
        <f>IFERROR((INDEX(DataS!$B$2:$K$260,$A178+1,$B$2)/INDEX(DataS!$B$2:$K$260,$A178+1,AI$23))/(INDEX(DataS!$B$2:$K$260,$A178,$B$2)/INDEX(DataS!$B$2:$K$260,$A178,AI$23))-1,0)</f>
        <v/>
      </c>
      <c r="AK178">
        <f>SUMPRODUCT($C$20:$J$20,$C$21:$J$21,$AB178:$AI178)</f>
        <v/>
      </c>
    </row>
    <row r="179">
      <c r="A179" t="n">
        <v>150</v>
      </c>
      <c r="C179">
        <f>IFERROR((INDEX(DataR!$B$2:$K$522,$A179+1,$B$2)/INDEX(DataR!$B$2:$K$522,$A179+1,C$23))/(INDEX(DataR!$B$2:$K$522,$A179,$B$2)/INDEX(DataR!$B$2:$K$522,$A179,C$23))-1,0)</f>
        <v/>
      </c>
      <c r="D179">
        <f>IFERROR((INDEX(DataR!$B$2:$K$522,$A179+1,$B$2)/INDEX(DataR!$B$2:$K$522,$A179+1,D$23))/(INDEX(DataR!$B$2:$K$522,$A179,$B$2)/INDEX(DataR!$B$2:$K$522,$A179,D$23))-1,0)</f>
        <v/>
      </c>
      <c r="E179">
        <f>IFERROR((INDEX(DataR!$B$2:$K$522,$A179+1,$B$2)/INDEX(DataR!$B$2:$K$522,$A179+1,E$23))/(INDEX(DataR!$B$2:$K$522,$A179,$B$2)/INDEX(DataR!$B$2:$K$522,$A179,E$23))-1,0)</f>
        <v/>
      </c>
      <c r="F179">
        <f>IFERROR((INDEX(DataR!$B$2:$K$522,$A179+1,$B$2)/INDEX(DataR!$B$2:$K$522,$A179+1,F$23))/(INDEX(DataR!$B$2:$K$522,$A179,$B$2)/INDEX(DataR!$B$2:$K$522,$A179,F$23))-1,0)</f>
        <v/>
      </c>
      <c r="G179">
        <f>IFERROR((INDEX(DataR!$B$2:$K$522,$A179+1,$B$2)/INDEX(DataR!$B$2:$K$522,$A179+1,G$23))/(INDEX(DataR!$B$2:$K$522,$A179,$B$2)/INDEX(DataR!$B$2:$K$522,$A179,G$23))-1,0)</f>
        <v/>
      </c>
      <c r="H179">
        <f>IFERROR((INDEX(DataR!$B$2:$K$522,$A179+1,$B$2)/INDEX(DataR!$B$2:$K$522,$A179+1,H$23))/(INDEX(DataR!$B$2:$K$522,$A179,$B$2)/INDEX(DataR!$B$2:$K$522,$A179,H$23))-1,0)</f>
        <v/>
      </c>
      <c r="I179">
        <f>IFERROR((INDEX(DataR!$B$2:$K$522,$A179+1,$B$2)/INDEX(DataR!$B$2:$K$522,$A179+1,I$23))/(INDEX(DataR!$B$2:$K$522,$A179,$B$2)/INDEX(DataR!$B$2:$K$522,$A179,I$23))-1,0)</f>
        <v/>
      </c>
      <c r="J179">
        <f>IFERROR((INDEX(DataR!$B$2:$K$522,$A179+1,$B$2)/INDEX(DataR!$B$2:$K$522,$A179+1,J$23))/(INDEX(DataR!$B$2:$K$522,$A179,$B$2)/INDEX(DataR!$B$2:$K$522,$A179,J$23))-1,0)</f>
        <v/>
      </c>
      <c r="L179">
        <f>C$20*C$21*C179</f>
        <v/>
      </c>
      <c r="M179">
        <f>D$20*D$21*D179</f>
        <v/>
      </c>
      <c r="N179">
        <f>E$20*E$21*E179</f>
        <v/>
      </c>
      <c r="O179">
        <f>F$20*F$21*F179</f>
        <v/>
      </c>
      <c r="P179">
        <f>G$20*G$21*G179</f>
        <v/>
      </c>
      <c r="Q179">
        <f>H$20*H$21*H179</f>
        <v/>
      </c>
      <c r="R179">
        <f>I$20*I$21*I179</f>
        <v/>
      </c>
      <c r="S179">
        <f>J$20*J$21*J179</f>
        <v/>
      </c>
      <c r="U179">
        <f>SUMPRODUCT($C$20:$J$20,$C$21:$J$21,$C179:$J179)</f>
        <v/>
      </c>
      <c r="V179">
        <f>SUMPRODUCT($C$20:$J$20,$C$22:$J$22,$C179:$J179)</f>
        <v/>
      </c>
      <c r="AB179">
        <f>IFERROR((INDEX(DataS!$B$2:$K$260,$A179+1,$B$2)/INDEX(DataS!$B$2:$K$260,$A179+1,AB$23))/(INDEX(DataS!$B$2:$K$260,$A179,$B$2)/INDEX(DataS!$B$2:$K$260,$A179,AB$23))-1,0)</f>
        <v/>
      </c>
      <c r="AC179">
        <f>IFERROR((INDEX(DataS!$B$2:$K$260,$A179+1,$B$2)/INDEX(DataS!$B$2:$K$260,$A179+1,AC$23))/(INDEX(DataS!$B$2:$K$260,$A179,$B$2)/INDEX(DataS!$B$2:$K$260,$A179,AC$23))-1,0)</f>
        <v/>
      </c>
      <c r="AD179">
        <f>IFERROR((INDEX(DataS!$B$2:$K$260,$A179+1,$B$2)/INDEX(DataS!$B$2:$K$260,$A179+1,AD$23))/(INDEX(DataS!$B$2:$K$260,$A179,$B$2)/INDEX(DataS!$B$2:$K$260,$A179,AD$23))-1,0)</f>
        <v/>
      </c>
      <c r="AE179">
        <f>IFERROR((INDEX(DataS!$B$2:$K$260,$A179+1,$B$2)/INDEX(DataS!$B$2:$K$260,$A179+1,AE$23))/(INDEX(DataS!$B$2:$K$260,$A179,$B$2)/INDEX(DataS!$B$2:$K$260,$A179,AE$23))-1,0)</f>
        <v/>
      </c>
      <c r="AF179">
        <f>IFERROR((INDEX(DataS!$B$2:$K$260,$A179+1,$B$2)/INDEX(DataS!$B$2:$K$260,$A179+1,AF$23))/(INDEX(DataS!$B$2:$K$260,$A179,$B$2)/INDEX(DataS!$B$2:$K$260,$A179,AF$23))-1,0)</f>
        <v/>
      </c>
      <c r="AG179">
        <f>IFERROR((INDEX(DataS!$B$2:$K$260,$A179+1,$B$2)/INDEX(DataS!$B$2:$K$260,$A179+1,AG$23))/(INDEX(DataS!$B$2:$K$260,$A179,$B$2)/INDEX(DataS!$B$2:$K$260,$A179,AG$23))-1,0)</f>
        <v/>
      </c>
      <c r="AH179">
        <f>IFERROR((INDEX(DataS!$B$2:$K$260,$A179+1,$B$2)/INDEX(DataS!$B$2:$K$260,$A179+1,AH$23))/(INDEX(DataS!$B$2:$K$260,$A179,$B$2)/INDEX(DataS!$B$2:$K$260,$A179,AH$23))-1,0)</f>
        <v/>
      </c>
      <c r="AI179">
        <f>IFERROR((INDEX(DataS!$B$2:$K$260,$A179+1,$B$2)/INDEX(DataS!$B$2:$K$260,$A179+1,AI$23))/(INDEX(DataS!$B$2:$K$260,$A179,$B$2)/INDEX(DataS!$B$2:$K$260,$A179,AI$23))-1,0)</f>
        <v/>
      </c>
      <c r="AK179">
        <f>SUMPRODUCT($C$20:$J$20,$C$21:$J$21,$AB179:$AI179)</f>
        <v/>
      </c>
    </row>
    <row r="180">
      <c r="A180" t="n">
        <v>151</v>
      </c>
      <c r="C180">
        <f>IFERROR((INDEX(DataR!$B$2:$K$522,$A180+1,$B$2)/INDEX(DataR!$B$2:$K$522,$A180+1,C$23))/(INDEX(DataR!$B$2:$K$522,$A180,$B$2)/INDEX(DataR!$B$2:$K$522,$A180,C$23))-1,0)</f>
        <v/>
      </c>
      <c r="D180">
        <f>IFERROR((INDEX(DataR!$B$2:$K$522,$A180+1,$B$2)/INDEX(DataR!$B$2:$K$522,$A180+1,D$23))/(INDEX(DataR!$B$2:$K$522,$A180,$B$2)/INDEX(DataR!$B$2:$K$522,$A180,D$23))-1,0)</f>
        <v/>
      </c>
      <c r="E180">
        <f>IFERROR((INDEX(DataR!$B$2:$K$522,$A180+1,$B$2)/INDEX(DataR!$B$2:$K$522,$A180+1,E$23))/(INDEX(DataR!$B$2:$K$522,$A180,$B$2)/INDEX(DataR!$B$2:$K$522,$A180,E$23))-1,0)</f>
        <v/>
      </c>
      <c r="F180">
        <f>IFERROR((INDEX(DataR!$B$2:$K$522,$A180+1,$B$2)/INDEX(DataR!$B$2:$K$522,$A180+1,F$23))/(INDEX(DataR!$B$2:$K$522,$A180,$B$2)/INDEX(DataR!$B$2:$K$522,$A180,F$23))-1,0)</f>
        <v/>
      </c>
      <c r="G180">
        <f>IFERROR((INDEX(DataR!$B$2:$K$522,$A180+1,$B$2)/INDEX(DataR!$B$2:$K$522,$A180+1,G$23))/(INDEX(DataR!$B$2:$K$522,$A180,$B$2)/INDEX(DataR!$B$2:$K$522,$A180,G$23))-1,0)</f>
        <v/>
      </c>
      <c r="H180">
        <f>IFERROR((INDEX(DataR!$B$2:$K$522,$A180+1,$B$2)/INDEX(DataR!$B$2:$K$522,$A180+1,H$23))/(INDEX(DataR!$B$2:$K$522,$A180,$B$2)/INDEX(DataR!$B$2:$K$522,$A180,H$23))-1,0)</f>
        <v/>
      </c>
      <c r="I180">
        <f>IFERROR((INDEX(DataR!$B$2:$K$522,$A180+1,$B$2)/INDEX(DataR!$B$2:$K$522,$A180+1,I$23))/(INDEX(DataR!$B$2:$K$522,$A180,$B$2)/INDEX(DataR!$B$2:$K$522,$A180,I$23))-1,0)</f>
        <v/>
      </c>
      <c r="J180">
        <f>IFERROR((INDEX(DataR!$B$2:$K$522,$A180+1,$B$2)/INDEX(DataR!$B$2:$K$522,$A180+1,J$23))/(INDEX(DataR!$B$2:$K$522,$A180,$B$2)/INDEX(DataR!$B$2:$K$522,$A180,J$23))-1,0)</f>
        <v/>
      </c>
      <c r="L180">
        <f>C$20*C$21*C180</f>
        <v/>
      </c>
      <c r="M180">
        <f>D$20*D$21*D180</f>
        <v/>
      </c>
      <c r="N180">
        <f>E$20*E$21*E180</f>
        <v/>
      </c>
      <c r="O180">
        <f>F$20*F$21*F180</f>
        <v/>
      </c>
      <c r="P180">
        <f>G$20*G$21*G180</f>
        <v/>
      </c>
      <c r="Q180">
        <f>H$20*H$21*H180</f>
        <v/>
      </c>
      <c r="R180">
        <f>I$20*I$21*I180</f>
        <v/>
      </c>
      <c r="S180">
        <f>J$20*J$21*J180</f>
        <v/>
      </c>
      <c r="U180">
        <f>SUMPRODUCT($C$20:$J$20,$C$21:$J$21,$C180:$J180)</f>
        <v/>
      </c>
      <c r="V180">
        <f>SUMPRODUCT($C$20:$J$20,$C$22:$J$22,$C180:$J180)</f>
        <v/>
      </c>
      <c r="AB180">
        <f>IFERROR((INDEX(DataS!$B$2:$K$260,$A180+1,$B$2)/INDEX(DataS!$B$2:$K$260,$A180+1,AB$23))/(INDEX(DataS!$B$2:$K$260,$A180,$B$2)/INDEX(DataS!$B$2:$K$260,$A180,AB$23))-1,0)</f>
        <v/>
      </c>
      <c r="AC180">
        <f>IFERROR((INDEX(DataS!$B$2:$K$260,$A180+1,$B$2)/INDEX(DataS!$B$2:$K$260,$A180+1,AC$23))/(INDEX(DataS!$B$2:$K$260,$A180,$B$2)/INDEX(DataS!$B$2:$K$260,$A180,AC$23))-1,0)</f>
        <v/>
      </c>
      <c r="AD180">
        <f>IFERROR((INDEX(DataS!$B$2:$K$260,$A180+1,$B$2)/INDEX(DataS!$B$2:$K$260,$A180+1,AD$23))/(INDEX(DataS!$B$2:$K$260,$A180,$B$2)/INDEX(DataS!$B$2:$K$260,$A180,AD$23))-1,0)</f>
        <v/>
      </c>
      <c r="AE180">
        <f>IFERROR((INDEX(DataS!$B$2:$K$260,$A180+1,$B$2)/INDEX(DataS!$B$2:$K$260,$A180+1,AE$23))/(INDEX(DataS!$B$2:$K$260,$A180,$B$2)/INDEX(DataS!$B$2:$K$260,$A180,AE$23))-1,0)</f>
        <v/>
      </c>
      <c r="AF180">
        <f>IFERROR((INDEX(DataS!$B$2:$K$260,$A180+1,$B$2)/INDEX(DataS!$B$2:$K$260,$A180+1,AF$23))/(INDEX(DataS!$B$2:$K$260,$A180,$B$2)/INDEX(DataS!$B$2:$K$260,$A180,AF$23))-1,0)</f>
        <v/>
      </c>
      <c r="AG180">
        <f>IFERROR((INDEX(DataS!$B$2:$K$260,$A180+1,$B$2)/INDEX(DataS!$B$2:$K$260,$A180+1,AG$23))/(INDEX(DataS!$B$2:$K$260,$A180,$B$2)/INDEX(DataS!$B$2:$K$260,$A180,AG$23))-1,0)</f>
        <v/>
      </c>
      <c r="AH180">
        <f>IFERROR((INDEX(DataS!$B$2:$K$260,$A180+1,$B$2)/INDEX(DataS!$B$2:$K$260,$A180+1,AH$23))/(INDEX(DataS!$B$2:$K$260,$A180,$B$2)/INDEX(DataS!$B$2:$K$260,$A180,AH$23))-1,0)</f>
        <v/>
      </c>
      <c r="AI180">
        <f>IFERROR((INDEX(DataS!$B$2:$K$260,$A180+1,$B$2)/INDEX(DataS!$B$2:$K$260,$A180+1,AI$23))/(INDEX(DataS!$B$2:$K$260,$A180,$B$2)/INDEX(DataS!$B$2:$K$260,$A180,AI$23))-1,0)</f>
        <v/>
      </c>
      <c r="AK180">
        <f>SUMPRODUCT($C$20:$J$20,$C$21:$J$21,$AB180:$AI180)</f>
        <v/>
      </c>
    </row>
    <row r="181">
      <c r="A181" t="n">
        <v>152</v>
      </c>
      <c r="C181">
        <f>IFERROR((INDEX(DataR!$B$2:$K$522,$A181+1,$B$2)/INDEX(DataR!$B$2:$K$522,$A181+1,C$23))/(INDEX(DataR!$B$2:$K$522,$A181,$B$2)/INDEX(DataR!$B$2:$K$522,$A181,C$23))-1,0)</f>
        <v/>
      </c>
      <c r="D181">
        <f>IFERROR((INDEX(DataR!$B$2:$K$522,$A181+1,$B$2)/INDEX(DataR!$B$2:$K$522,$A181+1,D$23))/(INDEX(DataR!$B$2:$K$522,$A181,$B$2)/INDEX(DataR!$B$2:$K$522,$A181,D$23))-1,0)</f>
        <v/>
      </c>
      <c r="E181">
        <f>IFERROR((INDEX(DataR!$B$2:$K$522,$A181+1,$B$2)/INDEX(DataR!$B$2:$K$522,$A181+1,E$23))/(INDEX(DataR!$B$2:$K$522,$A181,$B$2)/INDEX(DataR!$B$2:$K$522,$A181,E$23))-1,0)</f>
        <v/>
      </c>
      <c r="F181">
        <f>IFERROR((INDEX(DataR!$B$2:$K$522,$A181+1,$B$2)/INDEX(DataR!$B$2:$K$522,$A181+1,F$23))/(INDEX(DataR!$B$2:$K$522,$A181,$B$2)/INDEX(DataR!$B$2:$K$522,$A181,F$23))-1,0)</f>
        <v/>
      </c>
      <c r="G181">
        <f>IFERROR((INDEX(DataR!$B$2:$K$522,$A181+1,$B$2)/INDEX(DataR!$B$2:$K$522,$A181+1,G$23))/(INDEX(DataR!$B$2:$K$522,$A181,$B$2)/INDEX(DataR!$B$2:$K$522,$A181,G$23))-1,0)</f>
        <v/>
      </c>
      <c r="H181">
        <f>IFERROR((INDEX(DataR!$B$2:$K$522,$A181+1,$B$2)/INDEX(DataR!$B$2:$K$522,$A181+1,H$23))/(INDEX(DataR!$B$2:$K$522,$A181,$B$2)/INDEX(DataR!$B$2:$K$522,$A181,H$23))-1,0)</f>
        <v/>
      </c>
      <c r="I181">
        <f>IFERROR((INDEX(DataR!$B$2:$K$522,$A181+1,$B$2)/INDEX(DataR!$B$2:$K$522,$A181+1,I$23))/(INDEX(DataR!$B$2:$K$522,$A181,$B$2)/INDEX(DataR!$B$2:$K$522,$A181,I$23))-1,0)</f>
        <v/>
      </c>
      <c r="J181">
        <f>IFERROR((INDEX(DataR!$B$2:$K$522,$A181+1,$B$2)/INDEX(DataR!$B$2:$K$522,$A181+1,J$23))/(INDEX(DataR!$B$2:$K$522,$A181,$B$2)/INDEX(DataR!$B$2:$K$522,$A181,J$23))-1,0)</f>
        <v/>
      </c>
      <c r="L181">
        <f>C$20*C$21*C181</f>
        <v/>
      </c>
      <c r="M181">
        <f>D$20*D$21*D181</f>
        <v/>
      </c>
      <c r="N181">
        <f>E$20*E$21*E181</f>
        <v/>
      </c>
      <c r="O181">
        <f>F$20*F$21*F181</f>
        <v/>
      </c>
      <c r="P181">
        <f>G$20*G$21*G181</f>
        <v/>
      </c>
      <c r="Q181">
        <f>H$20*H$21*H181</f>
        <v/>
      </c>
      <c r="R181">
        <f>I$20*I$21*I181</f>
        <v/>
      </c>
      <c r="S181">
        <f>J$20*J$21*J181</f>
        <v/>
      </c>
      <c r="U181">
        <f>SUMPRODUCT($C$20:$J$20,$C$21:$J$21,$C181:$J181)</f>
        <v/>
      </c>
      <c r="V181">
        <f>SUMPRODUCT($C$20:$J$20,$C$22:$J$22,$C181:$J181)</f>
        <v/>
      </c>
      <c r="AB181">
        <f>IFERROR((INDEX(DataS!$B$2:$K$260,$A181+1,$B$2)/INDEX(DataS!$B$2:$K$260,$A181+1,AB$23))/(INDEX(DataS!$B$2:$K$260,$A181,$B$2)/INDEX(DataS!$B$2:$K$260,$A181,AB$23))-1,0)</f>
        <v/>
      </c>
      <c r="AC181">
        <f>IFERROR((INDEX(DataS!$B$2:$K$260,$A181+1,$B$2)/INDEX(DataS!$B$2:$K$260,$A181+1,AC$23))/(INDEX(DataS!$B$2:$K$260,$A181,$B$2)/INDEX(DataS!$B$2:$K$260,$A181,AC$23))-1,0)</f>
        <v/>
      </c>
      <c r="AD181">
        <f>IFERROR((INDEX(DataS!$B$2:$K$260,$A181+1,$B$2)/INDEX(DataS!$B$2:$K$260,$A181+1,AD$23))/(INDEX(DataS!$B$2:$K$260,$A181,$B$2)/INDEX(DataS!$B$2:$K$260,$A181,AD$23))-1,0)</f>
        <v/>
      </c>
      <c r="AE181">
        <f>IFERROR((INDEX(DataS!$B$2:$K$260,$A181+1,$B$2)/INDEX(DataS!$B$2:$K$260,$A181+1,AE$23))/(INDEX(DataS!$B$2:$K$260,$A181,$B$2)/INDEX(DataS!$B$2:$K$260,$A181,AE$23))-1,0)</f>
        <v/>
      </c>
      <c r="AF181">
        <f>IFERROR((INDEX(DataS!$B$2:$K$260,$A181+1,$B$2)/INDEX(DataS!$B$2:$K$260,$A181+1,AF$23))/(INDEX(DataS!$B$2:$K$260,$A181,$B$2)/INDEX(DataS!$B$2:$K$260,$A181,AF$23))-1,0)</f>
        <v/>
      </c>
      <c r="AG181">
        <f>IFERROR((INDEX(DataS!$B$2:$K$260,$A181+1,$B$2)/INDEX(DataS!$B$2:$K$260,$A181+1,AG$23))/(INDEX(DataS!$B$2:$K$260,$A181,$B$2)/INDEX(DataS!$B$2:$K$260,$A181,AG$23))-1,0)</f>
        <v/>
      </c>
      <c r="AH181">
        <f>IFERROR((INDEX(DataS!$B$2:$K$260,$A181+1,$B$2)/INDEX(DataS!$B$2:$K$260,$A181+1,AH$23))/(INDEX(DataS!$B$2:$K$260,$A181,$B$2)/INDEX(DataS!$B$2:$K$260,$A181,AH$23))-1,0)</f>
        <v/>
      </c>
      <c r="AI181">
        <f>IFERROR((INDEX(DataS!$B$2:$K$260,$A181+1,$B$2)/INDEX(DataS!$B$2:$K$260,$A181+1,AI$23))/(INDEX(DataS!$B$2:$K$260,$A181,$B$2)/INDEX(DataS!$B$2:$K$260,$A181,AI$23))-1,0)</f>
        <v/>
      </c>
      <c r="AK181">
        <f>SUMPRODUCT($C$20:$J$20,$C$21:$J$21,$AB181:$AI181)</f>
        <v/>
      </c>
    </row>
    <row r="182">
      <c r="A182" t="n">
        <v>153</v>
      </c>
      <c r="C182">
        <f>IFERROR((INDEX(DataR!$B$2:$K$522,$A182+1,$B$2)/INDEX(DataR!$B$2:$K$522,$A182+1,C$23))/(INDEX(DataR!$B$2:$K$522,$A182,$B$2)/INDEX(DataR!$B$2:$K$522,$A182,C$23))-1,0)</f>
        <v/>
      </c>
      <c r="D182">
        <f>IFERROR((INDEX(DataR!$B$2:$K$522,$A182+1,$B$2)/INDEX(DataR!$B$2:$K$522,$A182+1,D$23))/(INDEX(DataR!$B$2:$K$522,$A182,$B$2)/INDEX(DataR!$B$2:$K$522,$A182,D$23))-1,0)</f>
        <v/>
      </c>
      <c r="E182">
        <f>IFERROR((INDEX(DataR!$B$2:$K$522,$A182+1,$B$2)/INDEX(DataR!$B$2:$K$522,$A182+1,E$23))/(INDEX(DataR!$B$2:$K$522,$A182,$B$2)/INDEX(DataR!$B$2:$K$522,$A182,E$23))-1,0)</f>
        <v/>
      </c>
      <c r="F182">
        <f>IFERROR((INDEX(DataR!$B$2:$K$522,$A182+1,$B$2)/INDEX(DataR!$B$2:$K$522,$A182+1,F$23))/(INDEX(DataR!$B$2:$K$522,$A182,$B$2)/INDEX(DataR!$B$2:$K$522,$A182,F$23))-1,0)</f>
        <v/>
      </c>
      <c r="G182">
        <f>IFERROR((INDEX(DataR!$B$2:$K$522,$A182+1,$B$2)/INDEX(DataR!$B$2:$K$522,$A182+1,G$23))/(INDEX(DataR!$B$2:$K$522,$A182,$B$2)/INDEX(DataR!$B$2:$K$522,$A182,G$23))-1,0)</f>
        <v/>
      </c>
      <c r="H182">
        <f>IFERROR((INDEX(DataR!$B$2:$K$522,$A182+1,$B$2)/INDEX(DataR!$B$2:$K$522,$A182+1,H$23))/(INDEX(DataR!$B$2:$K$522,$A182,$B$2)/INDEX(DataR!$B$2:$K$522,$A182,H$23))-1,0)</f>
        <v/>
      </c>
      <c r="I182">
        <f>IFERROR((INDEX(DataR!$B$2:$K$522,$A182+1,$B$2)/INDEX(DataR!$B$2:$K$522,$A182+1,I$23))/(INDEX(DataR!$B$2:$K$522,$A182,$B$2)/INDEX(DataR!$B$2:$K$522,$A182,I$23))-1,0)</f>
        <v/>
      </c>
      <c r="J182">
        <f>IFERROR((INDEX(DataR!$B$2:$K$522,$A182+1,$B$2)/INDEX(DataR!$B$2:$K$522,$A182+1,J$23))/(INDEX(DataR!$B$2:$K$522,$A182,$B$2)/INDEX(DataR!$B$2:$K$522,$A182,J$23))-1,0)</f>
        <v/>
      </c>
      <c r="L182">
        <f>C$20*C$21*C182</f>
        <v/>
      </c>
      <c r="M182">
        <f>D$20*D$21*D182</f>
        <v/>
      </c>
      <c r="N182">
        <f>E$20*E$21*E182</f>
        <v/>
      </c>
      <c r="O182">
        <f>F$20*F$21*F182</f>
        <v/>
      </c>
      <c r="P182">
        <f>G$20*G$21*G182</f>
        <v/>
      </c>
      <c r="Q182">
        <f>H$20*H$21*H182</f>
        <v/>
      </c>
      <c r="R182">
        <f>I$20*I$21*I182</f>
        <v/>
      </c>
      <c r="S182">
        <f>J$20*J$21*J182</f>
        <v/>
      </c>
      <c r="U182">
        <f>SUMPRODUCT($C$20:$J$20,$C$21:$J$21,$C182:$J182)</f>
        <v/>
      </c>
      <c r="V182">
        <f>SUMPRODUCT($C$20:$J$20,$C$22:$J$22,$C182:$J182)</f>
        <v/>
      </c>
      <c r="AB182">
        <f>IFERROR((INDEX(DataS!$B$2:$K$260,$A182+1,$B$2)/INDEX(DataS!$B$2:$K$260,$A182+1,AB$23))/(INDEX(DataS!$B$2:$K$260,$A182,$B$2)/INDEX(DataS!$B$2:$K$260,$A182,AB$23))-1,0)</f>
        <v/>
      </c>
      <c r="AC182">
        <f>IFERROR((INDEX(DataS!$B$2:$K$260,$A182+1,$B$2)/INDEX(DataS!$B$2:$K$260,$A182+1,AC$23))/(INDEX(DataS!$B$2:$K$260,$A182,$B$2)/INDEX(DataS!$B$2:$K$260,$A182,AC$23))-1,0)</f>
        <v/>
      </c>
      <c r="AD182">
        <f>IFERROR((INDEX(DataS!$B$2:$K$260,$A182+1,$B$2)/INDEX(DataS!$B$2:$K$260,$A182+1,AD$23))/(INDEX(DataS!$B$2:$K$260,$A182,$B$2)/INDEX(DataS!$B$2:$K$260,$A182,AD$23))-1,0)</f>
        <v/>
      </c>
      <c r="AE182">
        <f>IFERROR((INDEX(DataS!$B$2:$K$260,$A182+1,$B$2)/INDEX(DataS!$B$2:$K$260,$A182+1,AE$23))/(INDEX(DataS!$B$2:$K$260,$A182,$B$2)/INDEX(DataS!$B$2:$K$260,$A182,AE$23))-1,0)</f>
        <v/>
      </c>
      <c r="AF182">
        <f>IFERROR((INDEX(DataS!$B$2:$K$260,$A182+1,$B$2)/INDEX(DataS!$B$2:$K$260,$A182+1,AF$23))/(INDEX(DataS!$B$2:$K$260,$A182,$B$2)/INDEX(DataS!$B$2:$K$260,$A182,AF$23))-1,0)</f>
        <v/>
      </c>
      <c r="AG182">
        <f>IFERROR((INDEX(DataS!$B$2:$K$260,$A182+1,$B$2)/INDEX(DataS!$B$2:$K$260,$A182+1,AG$23))/(INDEX(DataS!$B$2:$K$260,$A182,$B$2)/INDEX(DataS!$B$2:$K$260,$A182,AG$23))-1,0)</f>
        <v/>
      </c>
      <c r="AH182">
        <f>IFERROR((INDEX(DataS!$B$2:$K$260,$A182+1,$B$2)/INDEX(DataS!$B$2:$K$260,$A182+1,AH$23))/(INDEX(DataS!$B$2:$K$260,$A182,$B$2)/INDEX(DataS!$B$2:$K$260,$A182,AH$23))-1,0)</f>
        <v/>
      </c>
      <c r="AI182">
        <f>IFERROR((INDEX(DataS!$B$2:$K$260,$A182+1,$B$2)/INDEX(DataS!$B$2:$K$260,$A182+1,AI$23))/(INDEX(DataS!$B$2:$K$260,$A182,$B$2)/INDEX(DataS!$B$2:$K$260,$A182,AI$23))-1,0)</f>
        <v/>
      </c>
      <c r="AK182">
        <f>SUMPRODUCT($C$20:$J$20,$C$21:$J$21,$AB182:$AI182)</f>
        <v/>
      </c>
    </row>
    <row r="183">
      <c r="A183" t="n">
        <v>154</v>
      </c>
      <c r="C183">
        <f>IFERROR((INDEX(DataR!$B$2:$K$522,$A183+1,$B$2)/INDEX(DataR!$B$2:$K$522,$A183+1,C$23))/(INDEX(DataR!$B$2:$K$522,$A183,$B$2)/INDEX(DataR!$B$2:$K$522,$A183,C$23))-1,0)</f>
        <v/>
      </c>
      <c r="D183">
        <f>IFERROR((INDEX(DataR!$B$2:$K$522,$A183+1,$B$2)/INDEX(DataR!$B$2:$K$522,$A183+1,D$23))/(INDEX(DataR!$B$2:$K$522,$A183,$B$2)/INDEX(DataR!$B$2:$K$522,$A183,D$23))-1,0)</f>
        <v/>
      </c>
      <c r="E183">
        <f>IFERROR((INDEX(DataR!$B$2:$K$522,$A183+1,$B$2)/INDEX(DataR!$B$2:$K$522,$A183+1,E$23))/(INDEX(DataR!$B$2:$K$522,$A183,$B$2)/INDEX(DataR!$B$2:$K$522,$A183,E$23))-1,0)</f>
        <v/>
      </c>
      <c r="F183">
        <f>IFERROR((INDEX(DataR!$B$2:$K$522,$A183+1,$B$2)/INDEX(DataR!$B$2:$K$522,$A183+1,F$23))/(INDEX(DataR!$B$2:$K$522,$A183,$B$2)/INDEX(DataR!$B$2:$K$522,$A183,F$23))-1,0)</f>
        <v/>
      </c>
      <c r="G183">
        <f>IFERROR((INDEX(DataR!$B$2:$K$522,$A183+1,$B$2)/INDEX(DataR!$B$2:$K$522,$A183+1,G$23))/(INDEX(DataR!$B$2:$K$522,$A183,$B$2)/INDEX(DataR!$B$2:$K$522,$A183,G$23))-1,0)</f>
        <v/>
      </c>
      <c r="H183">
        <f>IFERROR((INDEX(DataR!$B$2:$K$522,$A183+1,$B$2)/INDEX(DataR!$B$2:$K$522,$A183+1,H$23))/(INDEX(DataR!$B$2:$K$522,$A183,$B$2)/INDEX(DataR!$B$2:$K$522,$A183,H$23))-1,0)</f>
        <v/>
      </c>
      <c r="I183">
        <f>IFERROR((INDEX(DataR!$B$2:$K$522,$A183+1,$B$2)/INDEX(DataR!$B$2:$K$522,$A183+1,I$23))/(INDEX(DataR!$B$2:$K$522,$A183,$B$2)/INDEX(DataR!$B$2:$K$522,$A183,I$23))-1,0)</f>
        <v/>
      </c>
      <c r="J183">
        <f>IFERROR((INDEX(DataR!$B$2:$K$522,$A183+1,$B$2)/INDEX(DataR!$B$2:$K$522,$A183+1,J$23))/(INDEX(DataR!$B$2:$K$522,$A183,$B$2)/INDEX(DataR!$B$2:$K$522,$A183,J$23))-1,0)</f>
        <v/>
      </c>
      <c r="L183">
        <f>C$20*C$21*C183</f>
        <v/>
      </c>
      <c r="M183">
        <f>D$20*D$21*D183</f>
        <v/>
      </c>
      <c r="N183">
        <f>E$20*E$21*E183</f>
        <v/>
      </c>
      <c r="O183">
        <f>F$20*F$21*F183</f>
        <v/>
      </c>
      <c r="P183">
        <f>G$20*G$21*G183</f>
        <v/>
      </c>
      <c r="Q183">
        <f>H$20*H$21*H183</f>
        <v/>
      </c>
      <c r="R183">
        <f>I$20*I$21*I183</f>
        <v/>
      </c>
      <c r="S183">
        <f>J$20*J$21*J183</f>
        <v/>
      </c>
      <c r="U183">
        <f>SUMPRODUCT($C$20:$J$20,$C$21:$J$21,$C183:$J183)</f>
        <v/>
      </c>
      <c r="V183">
        <f>SUMPRODUCT($C$20:$J$20,$C$22:$J$22,$C183:$J183)</f>
        <v/>
      </c>
      <c r="AB183">
        <f>IFERROR((INDEX(DataS!$B$2:$K$260,$A183+1,$B$2)/INDEX(DataS!$B$2:$K$260,$A183+1,AB$23))/(INDEX(DataS!$B$2:$K$260,$A183,$B$2)/INDEX(DataS!$B$2:$K$260,$A183,AB$23))-1,0)</f>
        <v/>
      </c>
      <c r="AC183">
        <f>IFERROR((INDEX(DataS!$B$2:$K$260,$A183+1,$B$2)/INDEX(DataS!$B$2:$K$260,$A183+1,AC$23))/(INDEX(DataS!$B$2:$K$260,$A183,$B$2)/INDEX(DataS!$B$2:$K$260,$A183,AC$23))-1,0)</f>
        <v/>
      </c>
      <c r="AD183">
        <f>IFERROR((INDEX(DataS!$B$2:$K$260,$A183+1,$B$2)/INDEX(DataS!$B$2:$K$260,$A183+1,AD$23))/(INDEX(DataS!$B$2:$K$260,$A183,$B$2)/INDEX(DataS!$B$2:$K$260,$A183,AD$23))-1,0)</f>
        <v/>
      </c>
      <c r="AE183">
        <f>IFERROR((INDEX(DataS!$B$2:$K$260,$A183+1,$B$2)/INDEX(DataS!$B$2:$K$260,$A183+1,AE$23))/(INDEX(DataS!$B$2:$K$260,$A183,$B$2)/INDEX(DataS!$B$2:$K$260,$A183,AE$23))-1,0)</f>
        <v/>
      </c>
      <c r="AF183">
        <f>IFERROR((INDEX(DataS!$B$2:$K$260,$A183+1,$B$2)/INDEX(DataS!$B$2:$K$260,$A183+1,AF$23))/(INDEX(DataS!$B$2:$K$260,$A183,$B$2)/INDEX(DataS!$B$2:$K$260,$A183,AF$23))-1,0)</f>
        <v/>
      </c>
      <c r="AG183">
        <f>IFERROR((INDEX(DataS!$B$2:$K$260,$A183+1,$B$2)/INDEX(DataS!$B$2:$K$260,$A183+1,AG$23))/(INDEX(DataS!$B$2:$K$260,$A183,$B$2)/INDEX(DataS!$B$2:$K$260,$A183,AG$23))-1,0)</f>
        <v/>
      </c>
      <c r="AH183">
        <f>IFERROR((INDEX(DataS!$B$2:$K$260,$A183+1,$B$2)/INDEX(DataS!$B$2:$K$260,$A183+1,AH$23))/(INDEX(DataS!$B$2:$K$260,$A183,$B$2)/INDEX(DataS!$B$2:$K$260,$A183,AH$23))-1,0)</f>
        <v/>
      </c>
      <c r="AI183">
        <f>IFERROR((INDEX(DataS!$B$2:$K$260,$A183+1,$B$2)/INDEX(DataS!$B$2:$K$260,$A183+1,AI$23))/(INDEX(DataS!$B$2:$K$260,$A183,$B$2)/INDEX(DataS!$B$2:$K$260,$A183,AI$23))-1,0)</f>
        <v/>
      </c>
      <c r="AK183">
        <f>SUMPRODUCT($C$20:$J$20,$C$21:$J$21,$AB183:$AI183)</f>
        <v/>
      </c>
    </row>
    <row r="184">
      <c r="A184" t="n">
        <v>155</v>
      </c>
      <c r="C184">
        <f>IFERROR((INDEX(DataR!$B$2:$K$522,$A184+1,$B$2)/INDEX(DataR!$B$2:$K$522,$A184+1,C$23))/(INDEX(DataR!$B$2:$K$522,$A184,$B$2)/INDEX(DataR!$B$2:$K$522,$A184,C$23))-1,0)</f>
        <v/>
      </c>
      <c r="D184">
        <f>IFERROR((INDEX(DataR!$B$2:$K$522,$A184+1,$B$2)/INDEX(DataR!$B$2:$K$522,$A184+1,D$23))/(INDEX(DataR!$B$2:$K$522,$A184,$B$2)/INDEX(DataR!$B$2:$K$522,$A184,D$23))-1,0)</f>
        <v/>
      </c>
      <c r="E184">
        <f>IFERROR((INDEX(DataR!$B$2:$K$522,$A184+1,$B$2)/INDEX(DataR!$B$2:$K$522,$A184+1,E$23))/(INDEX(DataR!$B$2:$K$522,$A184,$B$2)/INDEX(DataR!$B$2:$K$522,$A184,E$23))-1,0)</f>
        <v/>
      </c>
      <c r="F184">
        <f>IFERROR((INDEX(DataR!$B$2:$K$522,$A184+1,$B$2)/INDEX(DataR!$B$2:$K$522,$A184+1,F$23))/(INDEX(DataR!$B$2:$K$522,$A184,$B$2)/INDEX(DataR!$B$2:$K$522,$A184,F$23))-1,0)</f>
        <v/>
      </c>
      <c r="G184">
        <f>IFERROR((INDEX(DataR!$B$2:$K$522,$A184+1,$B$2)/INDEX(DataR!$B$2:$K$522,$A184+1,G$23))/(INDEX(DataR!$B$2:$K$522,$A184,$B$2)/INDEX(DataR!$B$2:$K$522,$A184,G$23))-1,0)</f>
        <v/>
      </c>
      <c r="H184">
        <f>IFERROR((INDEX(DataR!$B$2:$K$522,$A184+1,$B$2)/INDEX(DataR!$B$2:$K$522,$A184+1,H$23))/(INDEX(DataR!$B$2:$K$522,$A184,$B$2)/INDEX(DataR!$B$2:$K$522,$A184,H$23))-1,0)</f>
        <v/>
      </c>
      <c r="I184">
        <f>IFERROR((INDEX(DataR!$B$2:$K$522,$A184+1,$B$2)/INDEX(DataR!$B$2:$K$522,$A184+1,I$23))/(INDEX(DataR!$B$2:$K$522,$A184,$B$2)/INDEX(DataR!$B$2:$K$522,$A184,I$23))-1,0)</f>
        <v/>
      </c>
      <c r="J184">
        <f>IFERROR((INDEX(DataR!$B$2:$K$522,$A184+1,$B$2)/INDEX(DataR!$B$2:$K$522,$A184+1,J$23))/(INDEX(DataR!$B$2:$K$522,$A184,$B$2)/INDEX(DataR!$B$2:$K$522,$A184,J$23))-1,0)</f>
        <v/>
      </c>
      <c r="L184">
        <f>C$20*C$21*C184</f>
        <v/>
      </c>
      <c r="M184">
        <f>D$20*D$21*D184</f>
        <v/>
      </c>
      <c r="N184">
        <f>E$20*E$21*E184</f>
        <v/>
      </c>
      <c r="O184">
        <f>F$20*F$21*F184</f>
        <v/>
      </c>
      <c r="P184">
        <f>G$20*G$21*G184</f>
        <v/>
      </c>
      <c r="Q184">
        <f>H$20*H$21*H184</f>
        <v/>
      </c>
      <c r="R184">
        <f>I$20*I$21*I184</f>
        <v/>
      </c>
      <c r="S184">
        <f>J$20*J$21*J184</f>
        <v/>
      </c>
      <c r="U184">
        <f>SUMPRODUCT($C$20:$J$20,$C$21:$J$21,$C184:$J184)</f>
        <v/>
      </c>
      <c r="V184">
        <f>SUMPRODUCT($C$20:$J$20,$C$22:$J$22,$C184:$J184)</f>
        <v/>
      </c>
      <c r="AB184">
        <f>IFERROR((INDEX(DataS!$B$2:$K$260,$A184+1,$B$2)/INDEX(DataS!$B$2:$K$260,$A184+1,AB$23))/(INDEX(DataS!$B$2:$K$260,$A184,$B$2)/INDEX(DataS!$B$2:$K$260,$A184,AB$23))-1,0)</f>
        <v/>
      </c>
      <c r="AC184">
        <f>IFERROR((INDEX(DataS!$B$2:$K$260,$A184+1,$B$2)/INDEX(DataS!$B$2:$K$260,$A184+1,AC$23))/(INDEX(DataS!$B$2:$K$260,$A184,$B$2)/INDEX(DataS!$B$2:$K$260,$A184,AC$23))-1,0)</f>
        <v/>
      </c>
      <c r="AD184">
        <f>IFERROR((INDEX(DataS!$B$2:$K$260,$A184+1,$B$2)/INDEX(DataS!$B$2:$K$260,$A184+1,AD$23))/(INDEX(DataS!$B$2:$K$260,$A184,$B$2)/INDEX(DataS!$B$2:$K$260,$A184,AD$23))-1,0)</f>
        <v/>
      </c>
      <c r="AE184">
        <f>IFERROR((INDEX(DataS!$B$2:$K$260,$A184+1,$B$2)/INDEX(DataS!$B$2:$K$260,$A184+1,AE$23))/(INDEX(DataS!$B$2:$K$260,$A184,$B$2)/INDEX(DataS!$B$2:$K$260,$A184,AE$23))-1,0)</f>
        <v/>
      </c>
      <c r="AF184">
        <f>IFERROR((INDEX(DataS!$B$2:$K$260,$A184+1,$B$2)/INDEX(DataS!$B$2:$K$260,$A184+1,AF$23))/(INDEX(DataS!$B$2:$K$260,$A184,$B$2)/INDEX(DataS!$B$2:$K$260,$A184,AF$23))-1,0)</f>
        <v/>
      </c>
      <c r="AG184">
        <f>IFERROR((INDEX(DataS!$B$2:$K$260,$A184+1,$B$2)/INDEX(DataS!$B$2:$K$260,$A184+1,AG$23))/(INDEX(DataS!$B$2:$K$260,$A184,$B$2)/INDEX(DataS!$B$2:$K$260,$A184,AG$23))-1,0)</f>
        <v/>
      </c>
      <c r="AH184">
        <f>IFERROR((INDEX(DataS!$B$2:$K$260,$A184+1,$B$2)/INDEX(DataS!$B$2:$K$260,$A184+1,AH$23))/(INDEX(DataS!$B$2:$K$260,$A184,$B$2)/INDEX(DataS!$B$2:$K$260,$A184,AH$23))-1,0)</f>
        <v/>
      </c>
      <c r="AI184">
        <f>IFERROR((INDEX(DataS!$B$2:$K$260,$A184+1,$B$2)/INDEX(DataS!$B$2:$K$260,$A184+1,AI$23))/(INDEX(DataS!$B$2:$K$260,$A184,$B$2)/INDEX(DataS!$B$2:$K$260,$A184,AI$23))-1,0)</f>
        <v/>
      </c>
      <c r="AK184">
        <f>SUMPRODUCT($C$20:$J$20,$C$21:$J$21,$AB184:$AI184)</f>
        <v/>
      </c>
    </row>
    <row r="185">
      <c r="A185" t="n">
        <v>156</v>
      </c>
      <c r="C185">
        <f>IFERROR((INDEX(DataR!$B$2:$K$522,$A185+1,$B$2)/INDEX(DataR!$B$2:$K$522,$A185+1,C$23))/(INDEX(DataR!$B$2:$K$522,$A185,$B$2)/INDEX(DataR!$B$2:$K$522,$A185,C$23))-1,0)</f>
        <v/>
      </c>
      <c r="D185">
        <f>IFERROR((INDEX(DataR!$B$2:$K$522,$A185+1,$B$2)/INDEX(DataR!$B$2:$K$522,$A185+1,D$23))/(INDEX(DataR!$B$2:$K$522,$A185,$B$2)/INDEX(DataR!$B$2:$K$522,$A185,D$23))-1,0)</f>
        <v/>
      </c>
      <c r="E185">
        <f>IFERROR((INDEX(DataR!$B$2:$K$522,$A185+1,$B$2)/INDEX(DataR!$B$2:$K$522,$A185+1,E$23))/(INDEX(DataR!$B$2:$K$522,$A185,$B$2)/INDEX(DataR!$B$2:$K$522,$A185,E$23))-1,0)</f>
        <v/>
      </c>
      <c r="F185">
        <f>IFERROR((INDEX(DataR!$B$2:$K$522,$A185+1,$B$2)/INDEX(DataR!$B$2:$K$522,$A185+1,F$23))/(INDEX(DataR!$B$2:$K$522,$A185,$B$2)/INDEX(DataR!$B$2:$K$522,$A185,F$23))-1,0)</f>
        <v/>
      </c>
      <c r="G185">
        <f>IFERROR((INDEX(DataR!$B$2:$K$522,$A185+1,$B$2)/INDEX(DataR!$B$2:$K$522,$A185+1,G$23))/(INDEX(DataR!$B$2:$K$522,$A185,$B$2)/INDEX(DataR!$B$2:$K$522,$A185,G$23))-1,0)</f>
        <v/>
      </c>
      <c r="H185">
        <f>IFERROR((INDEX(DataR!$B$2:$K$522,$A185+1,$B$2)/INDEX(DataR!$B$2:$K$522,$A185+1,H$23))/(INDEX(DataR!$B$2:$K$522,$A185,$B$2)/INDEX(DataR!$B$2:$K$522,$A185,H$23))-1,0)</f>
        <v/>
      </c>
      <c r="I185">
        <f>IFERROR((INDEX(DataR!$B$2:$K$522,$A185+1,$B$2)/INDEX(DataR!$B$2:$K$522,$A185+1,I$23))/(INDEX(DataR!$B$2:$K$522,$A185,$B$2)/INDEX(DataR!$B$2:$K$522,$A185,I$23))-1,0)</f>
        <v/>
      </c>
      <c r="J185">
        <f>IFERROR((INDEX(DataR!$B$2:$K$522,$A185+1,$B$2)/INDEX(DataR!$B$2:$K$522,$A185+1,J$23))/(INDEX(DataR!$B$2:$K$522,$A185,$B$2)/INDEX(DataR!$B$2:$K$522,$A185,J$23))-1,0)</f>
        <v/>
      </c>
      <c r="L185">
        <f>C$20*C$21*C185</f>
        <v/>
      </c>
      <c r="M185">
        <f>D$20*D$21*D185</f>
        <v/>
      </c>
      <c r="N185">
        <f>E$20*E$21*E185</f>
        <v/>
      </c>
      <c r="O185">
        <f>F$20*F$21*F185</f>
        <v/>
      </c>
      <c r="P185">
        <f>G$20*G$21*G185</f>
        <v/>
      </c>
      <c r="Q185">
        <f>H$20*H$21*H185</f>
        <v/>
      </c>
      <c r="R185">
        <f>I$20*I$21*I185</f>
        <v/>
      </c>
      <c r="S185">
        <f>J$20*J$21*J185</f>
        <v/>
      </c>
      <c r="U185">
        <f>SUMPRODUCT($C$20:$J$20,$C$21:$J$21,$C185:$J185)</f>
        <v/>
      </c>
      <c r="V185">
        <f>SUMPRODUCT($C$20:$J$20,$C$22:$J$22,$C185:$J185)</f>
        <v/>
      </c>
      <c r="AB185">
        <f>IFERROR((INDEX(DataS!$B$2:$K$260,$A185+1,$B$2)/INDEX(DataS!$B$2:$K$260,$A185+1,AB$23))/(INDEX(DataS!$B$2:$K$260,$A185,$B$2)/INDEX(DataS!$B$2:$K$260,$A185,AB$23))-1,0)</f>
        <v/>
      </c>
      <c r="AC185">
        <f>IFERROR((INDEX(DataS!$B$2:$K$260,$A185+1,$B$2)/INDEX(DataS!$B$2:$K$260,$A185+1,AC$23))/(INDEX(DataS!$B$2:$K$260,$A185,$B$2)/INDEX(DataS!$B$2:$K$260,$A185,AC$23))-1,0)</f>
        <v/>
      </c>
      <c r="AD185">
        <f>IFERROR((INDEX(DataS!$B$2:$K$260,$A185+1,$B$2)/INDEX(DataS!$B$2:$K$260,$A185+1,AD$23))/(INDEX(DataS!$B$2:$K$260,$A185,$B$2)/INDEX(DataS!$B$2:$K$260,$A185,AD$23))-1,0)</f>
        <v/>
      </c>
      <c r="AE185">
        <f>IFERROR((INDEX(DataS!$B$2:$K$260,$A185+1,$B$2)/INDEX(DataS!$B$2:$K$260,$A185+1,AE$23))/(INDEX(DataS!$B$2:$K$260,$A185,$B$2)/INDEX(DataS!$B$2:$K$260,$A185,AE$23))-1,0)</f>
        <v/>
      </c>
      <c r="AF185">
        <f>IFERROR((INDEX(DataS!$B$2:$K$260,$A185+1,$B$2)/INDEX(DataS!$B$2:$K$260,$A185+1,AF$23))/(INDEX(DataS!$B$2:$K$260,$A185,$B$2)/INDEX(DataS!$B$2:$K$260,$A185,AF$23))-1,0)</f>
        <v/>
      </c>
      <c r="AG185">
        <f>IFERROR((INDEX(DataS!$B$2:$K$260,$A185+1,$B$2)/INDEX(DataS!$B$2:$K$260,$A185+1,AG$23))/(INDEX(DataS!$B$2:$K$260,$A185,$B$2)/INDEX(DataS!$B$2:$K$260,$A185,AG$23))-1,0)</f>
        <v/>
      </c>
      <c r="AH185">
        <f>IFERROR((INDEX(DataS!$B$2:$K$260,$A185+1,$B$2)/INDEX(DataS!$B$2:$K$260,$A185+1,AH$23))/(INDEX(DataS!$B$2:$K$260,$A185,$B$2)/INDEX(DataS!$B$2:$K$260,$A185,AH$23))-1,0)</f>
        <v/>
      </c>
      <c r="AI185">
        <f>IFERROR((INDEX(DataS!$B$2:$K$260,$A185+1,$B$2)/INDEX(DataS!$B$2:$K$260,$A185+1,AI$23))/(INDEX(DataS!$B$2:$K$260,$A185,$B$2)/INDEX(DataS!$B$2:$K$260,$A185,AI$23))-1,0)</f>
        <v/>
      </c>
      <c r="AK185">
        <f>SUMPRODUCT($C$20:$J$20,$C$21:$J$21,$AB185:$AI185)</f>
        <v/>
      </c>
    </row>
    <row r="186">
      <c r="A186" t="n">
        <v>157</v>
      </c>
      <c r="C186">
        <f>IFERROR((INDEX(DataR!$B$2:$K$522,$A186+1,$B$2)/INDEX(DataR!$B$2:$K$522,$A186+1,C$23))/(INDEX(DataR!$B$2:$K$522,$A186,$B$2)/INDEX(DataR!$B$2:$K$522,$A186,C$23))-1,0)</f>
        <v/>
      </c>
      <c r="D186">
        <f>IFERROR((INDEX(DataR!$B$2:$K$522,$A186+1,$B$2)/INDEX(DataR!$B$2:$K$522,$A186+1,D$23))/(INDEX(DataR!$B$2:$K$522,$A186,$B$2)/INDEX(DataR!$B$2:$K$522,$A186,D$23))-1,0)</f>
        <v/>
      </c>
      <c r="E186">
        <f>IFERROR((INDEX(DataR!$B$2:$K$522,$A186+1,$B$2)/INDEX(DataR!$B$2:$K$522,$A186+1,E$23))/(INDEX(DataR!$B$2:$K$522,$A186,$B$2)/INDEX(DataR!$B$2:$K$522,$A186,E$23))-1,0)</f>
        <v/>
      </c>
      <c r="F186">
        <f>IFERROR((INDEX(DataR!$B$2:$K$522,$A186+1,$B$2)/INDEX(DataR!$B$2:$K$522,$A186+1,F$23))/(INDEX(DataR!$B$2:$K$522,$A186,$B$2)/INDEX(DataR!$B$2:$K$522,$A186,F$23))-1,0)</f>
        <v/>
      </c>
      <c r="G186">
        <f>IFERROR((INDEX(DataR!$B$2:$K$522,$A186+1,$B$2)/INDEX(DataR!$B$2:$K$522,$A186+1,G$23))/(INDEX(DataR!$B$2:$K$522,$A186,$B$2)/INDEX(DataR!$B$2:$K$522,$A186,G$23))-1,0)</f>
        <v/>
      </c>
      <c r="H186">
        <f>IFERROR((INDEX(DataR!$B$2:$K$522,$A186+1,$B$2)/INDEX(DataR!$B$2:$K$522,$A186+1,H$23))/(INDEX(DataR!$B$2:$K$522,$A186,$B$2)/INDEX(DataR!$B$2:$K$522,$A186,H$23))-1,0)</f>
        <v/>
      </c>
      <c r="I186">
        <f>IFERROR((INDEX(DataR!$B$2:$K$522,$A186+1,$B$2)/INDEX(DataR!$B$2:$K$522,$A186+1,I$23))/(INDEX(DataR!$B$2:$K$522,$A186,$B$2)/INDEX(DataR!$B$2:$K$522,$A186,I$23))-1,0)</f>
        <v/>
      </c>
      <c r="J186">
        <f>IFERROR((INDEX(DataR!$B$2:$K$522,$A186+1,$B$2)/INDEX(DataR!$B$2:$K$522,$A186+1,J$23))/(INDEX(DataR!$B$2:$K$522,$A186,$B$2)/INDEX(DataR!$B$2:$K$522,$A186,J$23))-1,0)</f>
        <v/>
      </c>
      <c r="L186">
        <f>C$20*C$21*C186</f>
        <v/>
      </c>
      <c r="M186">
        <f>D$20*D$21*D186</f>
        <v/>
      </c>
      <c r="N186">
        <f>E$20*E$21*E186</f>
        <v/>
      </c>
      <c r="O186">
        <f>F$20*F$21*F186</f>
        <v/>
      </c>
      <c r="P186">
        <f>G$20*G$21*G186</f>
        <v/>
      </c>
      <c r="Q186">
        <f>H$20*H$21*H186</f>
        <v/>
      </c>
      <c r="R186">
        <f>I$20*I$21*I186</f>
        <v/>
      </c>
      <c r="S186">
        <f>J$20*J$21*J186</f>
        <v/>
      </c>
      <c r="U186">
        <f>SUMPRODUCT($C$20:$J$20,$C$21:$J$21,$C186:$J186)</f>
        <v/>
      </c>
      <c r="V186">
        <f>SUMPRODUCT($C$20:$J$20,$C$22:$J$22,$C186:$J186)</f>
        <v/>
      </c>
      <c r="AB186">
        <f>IFERROR((INDEX(DataS!$B$2:$K$260,$A186+1,$B$2)/INDEX(DataS!$B$2:$K$260,$A186+1,AB$23))/(INDEX(DataS!$B$2:$K$260,$A186,$B$2)/INDEX(DataS!$B$2:$K$260,$A186,AB$23))-1,0)</f>
        <v/>
      </c>
      <c r="AC186">
        <f>IFERROR((INDEX(DataS!$B$2:$K$260,$A186+1,$B$2)/INDEX(DataS!$B$2:$K$260,$A186+1,AC$23))/(INDEX(DataS!$B$2:$K$260,$A186,$B$2)/INDEX(DataS!$B$2:$K$260,$A186,AC$23))-1,0)</f>
        <v/>
      </c>
      <c r="AD186">
        <f>IFERROR((INDEX(DataS!$B$2:$K$260,$A186+1,$B$2)/INDEX(DataS!$B$2:$K$260,$A186+1,AD$23))/(INDEX(DataS!$B$2:$K$260,$A186,$B$2)/INDEX(DataS!$B$2:$K$260,$A186,AD$23))-1,0)</f>
        <v/>
      </c>
      <c r="AE186">
        <f>IFERROR((INDEX(DataS!$B$2:$K$260,$A186+1,$B$2)/INDEX(DataS!$B$2:$K$260,$A186+1,AE$23))/(INDEX(DataS!$B$2:$K$260,$A186,$B$2)/INDEX(DataS!$B$2:$K$260,$A186,AE$23))-1,0)</f>
        <v/>
      </c>
      <c r="AF186">
        <f>IFERROR((INDEX(DataS!$B$2:$K$260,$A186+1,$B$2)/INDEX(DataS!$B$2:$K$260,$A186+1,AF$23))/(INDEX(DataS!$B$2:$K$260,$A186,$B$2)/INDEX(DataS!$B$2:$K$260,$A186,AF$23))-1,0)</f>
        <v/>
      </c>
      <c r="AG186">
        <f>IFERROR((INDEX(DataS!$B$2:$K$260,$A186+1,$B$2)/INDEX(DataS!$B$2:$K$260,$A186+1,AG$23))/(INDEX(DataS!$B$2:$K$260,$A186,$B$2)/INDEX(DataS!$B$2:$K$260,$A186,AG$23))-1,0)</f>
        <v/>
      </c>
      <c r="AH186">
        <f>IFERROR((INDEX(DataS!$B$2:$K$260,$A186+1,$B$2)/INDEX(DataS!$B$2:$K$260,$A186+1,AH$23))/(INDEX(DataS!$B$2:$K$260,$A186,$B$2)/INDEX(DataS!$B$2:$K$260,$A186,AH$23))-1,0)</f>
        <v/>
      </c>
      <c r="AI186">
        <f>IFERROR((INDEX(DataS!$B$2:$K$260,$A186+1,$B$2)/INDEX(DataS!$B$2:$K$260,$A186+1,AI$23))/(INDEX(DataS!$B$2:$K$260,$A186,$B$2)/INDEX(DataS!$B$2:$K$260,$A186,AI$23))-1,0)</f>
        <v/>
      </c>
      <c r="AK186">
        <f>SUMPRODUCT($C$20:$J$20,$C$21:$J$21,$AB186:$AI186)</f>
        <v/>
      </c>
    </row>
    <row r="187">
      <c r="A187" t="n">
        <v>158</v>
      </c>
      <c r="C187">
        <f>IFERROR((INDEX(DataR!$B$2:$K$522,$A187+1,$B$2)/INDEX(DataR!$B$2:$K$522,$A187+1,C$23))/(INDEX(DataR!$B$2:$K$522,$A187,$B$2)/INDEX(DataR!$B$2:$K$522,$A187,C$23))-1,0)</f>
        <v/>
      </c>
      <c r="D187">
        <f>IFERROR((INDEX(DataR!$B$2:$K$522,$A187+1,$B$2)/INDEX(DataR!$B$2:$K$522,$A187+1,D$23))/(INDEX(DataR!$B$2:$K$522,$A187,$B$2)/INDEX(DataR!$B$2:$K$522,$A187,D$23))-1,0)</f>
        <v/>
      </c>
      <c r="E187">
        <f>IFERROR((INDEX(DataR!$B$2:$K$522,$A187+1,$B$2)/INDEX(DataR!$B$2:$K$522,$A187+1,E$23))/(INDEX(DataR!$B$2:$K$522,$A187,$B$2)/INDEX(DataR!$B$2:$K$522,$A187,E$23))-1,0)</f>
        <v/>
      </c>
      <c r="F187">
        <f>IFERROR((INDEX(DataR!$B$2:$K$522,$A187+1,$B$2)/INDEX(DataR!$B$2:$K$522,$A187+1,F$23))/(INDEX(DataR!$B$2:$K$522,$A187,$B$2)/INDEX(DataR!$B$2:$K$522,$A187,F$23))-1,0)</f>
        <v/>
      </c>
      <c r="G187">
        <f>IFERROR((INDEX(DataR!$B$2:$K$522,$A187+1,$B$2)/INDEX(DataR!$B$2:$K$522,$A187+1,G$23))/(INDEX(DataR!$B$2:$K$522,$A187,$B$2)/INDEX(DataR!$B$2:$K$522,$A187,G$23))-1,0)</f>
        <v/>
      </c>
      <c r="H187">
        <f>IFERROR((INDEX(DataR!$B$2:$K$522,$A187+1,$B$2)/INDEX(DataR!$B$2:$K$522,$A187+1,H$23))/(INDEX(DataR!$B$2:$K$522,$A187,$B$2)/INDEX(DataR!$B$2:$K$522,$A187,H$23))-1,0)</f>
        <v/>
      </c>
      <c r="I187">
        <f>IFERROR((INDEX(DataR!$B$2:$K$522,$A187+1,$B$2)/INDEX(DataR!$B$2:$K$522,$A187+1,I$23))/(INDEX(DataR!$B$2:$K$522,$A187,$B$2)/INDEX(DataR!$B$2:$K$522,$A187,I$23))-1,0)</f>
        <v/>
      </c>
      <c r="J187">
        <f>IFERROR((INDEX(DataR!$B$2:$K$522,$A187+1,$B$2)/INDEX(DataR!$B$2:$K$522,$A187+1,J$23))/(INDEX(DataR!$B$2:$K$522,$A187,$B$2)/INDEX(DataR!$B$2:$K$522,$A187,J$23))-1,0)</f>
        <v/>
      </c>
      <c r="L187">
        <f>C$20*C$21*C187</f>
        <v/>
      </c>
      <c r="M187">
        <f>D$20*D$21*D187</f>
        <v/>
      </c>
      <c r="N187">
        <f>E$20*E$21*E187</f>
        <v/>
      </c>
      <c r="O187">
        <f>F$20*F$21*F187</f>
        <v/>
      </c>
      <c r="P187">
        <f>G$20*G$21*G187</f>
        <v/>
      </c>
      <c r="Q187">
        <f>H$20*H$21*H187</f>
        <v/>
      </c>
      <c r="R187">
        <f>I$20*I$21*I187</f>
        <v/>
      </c>
      <c r="S187">
        <f>J$20*J$21*J187</f>
        <v/>
      </c>
      <c r="U187">
        <f>SUMPRODUCT($C$20:$J$20,$C$21:$J$21,$C187:$J187)</f>
        <v/>
      </c>
      <c r="V187">
        <f>SUMPRODUCT($C$20:$J$20,$C$22:$J$22,$C187:$J187)</f>
        <v/>
      </c>
      <c r="AB187">
        <f>IFERROR((INDEX(DataS!$B$2:$K$260,$A187+1,$B$2)/INDEX(DataS!$B$2:$K$260,$A187+1,AB$23))/(INDEX(DataS!$B$2:$K$260,$A187,$B$2)/INDEX(DataS!$B$2:$K$260,$A187,AB$23))-1,0)</f>
        <v/>
      </c>
      <c r="AC187">
        <f>IFERROR((INDEX(DataS!$B$2:$K$260,$A187+1,$B$2)/INDEX(DataS!$B$2:$K$260,$A187+1,AC$23))/(INDEX(DataS!$B$2:$K$260,$A187,$B$2)/INDEX(DataS!$B$2:$K$260,$A187,AC$23))-1,0)</f>
        <v/>
      </c>
      <c r="AD187">
        <f>IFERROR((INDEX(DataS!$B$2:$K$260,$A187+1,$B$2)/INDEX(DataS!$B$2:$K$260,$A187+1,AD$23))/(INDEX(DataS!$B$2:$K$260,$A187,$B$2)/INDEX(DataS!$B$2:$K$260,$A187,AD$23))-1,0)</f>
        <v/>
      </c>
      <c r="AE187">
        <f>IFERROR((INDEX(DataS!$B$2:$K$260,$A187+1,$B$2)/INDEX(DataS!$B$2:$K$260,$A187+1,AE$23))/(INDEX(DataS!$B$2:$K$260,$A187,$B$2)/INDEX(DataS!$B$2:$K$260,$A187,AE$23))-1,0)</f>
        <v/>
      </c>
      <c r="AF187">
        <f>IFERROR((INDEX(DataS!$B$2:$K$260,$A187+1,$B$2)/INDEX(DataS!$B$2:$K$260,$A187+1,AF$23))/(INDEX(DataS!$B$2:$K$260,$A187,$B$2)/INDEX(DataS!$B$2:$K$260,$A187,AF$23))-1,0)</f>
        <v/>
      </c>
      <c r="AG187">
        <f>IFERROR((INDEX(DataS!$B$2:$K$260,$A187+1,$B$2)/INDEX(DataS!$B$2:$K$260,$A187+1,AG$23))/(INDEX(DataS!$B$2:$K$260,$A187,$B$2)/INDEX(DataS!$B$2:$K$260,$A187,AG$23))-1,0)</f>
        <v/>
      </c>
      <c r="AH187">
        <f>IFERROR((INDEX(DataS!$B$2:$K$260,$A187+1,$B$2)/INDEX(DataS!$B$2:$K$260,$A187+1,AH$23))/(INDEX(DataS!$B$2:$K$260,$A187,$B$2)/INDEX(DataS!$B$2:$K$260,$A187,AH$23))-1,0)</f>
        <v/>
      </c>
      <c r="AI187">
        <f>IFERROR((INDEX(DataS!$B$2:$K$260,$A187+1,$B$2)/INDEX(DataS!$B$2:$K$260,$A187+1,AI$23))/(INDEX(DataS!$B$2:$K$260,$A187,$B$2)/INDEX(DataS!$B$2:$K$260,$A187,AI$23))-1,0)</f>
        <v/>
      </c>
      <c r="AK187">
        <f>SUMPRODUCT($C$20:$J$20,$C$21:$J$21,$AB187:$AI187)</f>
        <v/>
      </c>
    </row>
    <row r="188">
      <c r="A188" t="n">
        <v>159</v>
      </c>
      <c r="C188">
        <f>IFERROR((INDEX(DataR!$B$2:$K$522,$A188+1,$B$2)/INDEX(DataR!$B$2:$K$522,$A188+1,C$23))/(INDEX(DataR!$B$2:$K$522,$A188,$B$2)/INDEX(DataR!$B$2:$K$522,$A188,C$23))-1,0)</f>
        <v/>
      </c>
      <c r="D188">
        <f>IFERROR((INDEX(DataR!$B$2:$K$522,$A188+1,$B$2)/INDEX(DataR!$B$2:$K$522,$A188+1,D$23))/(INDEX(DataR!$B$2:$K$522,$A188,$B$2)/INDEX(DataR!$B$2:$K$522,$A188,D$23))-1,0)</f>
        <v/>
      </c>
      <c r="E188">
        <f>IFERROR((INDEX(DataR!$B$2:$K$522,$A188+1,$B$2)/INDEX(DataR!$B$2:$K$522,$A188+1,E$23))/(INDEX(DataR!$B$2:$K$522,$A188,$B$2)/INDEX(DataR!$B$2:$K$522,$A188,E$23))-1,0)</f>
        <v/>
      </c>
      <c r="F188">
        <f>IFERROR((INDEX(DataR!$B$2:$K$522,$A188+1,$B$2)/INDEX(DataR!$B$2:$K$522,$A188+1,F$23))/(INDEX(DataR!$B$2:$K$522,$A188,$B$2)/INDEX(DataR!$B$2:$K$522,$A188,F$23))-1,0)</f>
        <v/>
      </c>
      <c r="G188">
        <f>IFERROR((INDEX(DataR!$B$2:$K$522,$A188+1,$B$2)/INDEX(DataR!$B$2:$K$522,$A188+1,G$23))/(INDEX(DataR!$B$2:$K$522,$A188,$B$2)/INDEX(DataR!$B$2:$K$522,$A188,G$23))-1,0)</f>
        <v/>
      </c>
      <c r="H188">
        <f>IFERROR((INDEX(DataR!$B$2:$K$522,$A188+1,$B$2)/INDEX(DataR!$B$2:$K$522,$A188+1,H$23))/(INDEX(DataR!$B$2:$K$522,$A188,$B$2)/INDEX(DataR!$B$2:$K$522,$A188,H$23))-1,0)</f>
        <v/>
      </c>
      <c r="I188">
        <f>IFERROR((INDEX(DataR!$B$2:$K$522,$A188+1,$B$2)/INDEX(DataR!$B$2:$K$522,$A188+1,I$23))/(INDEX(DataR!$B$2:$K$522,$A188,$B$2)/INDEX(DataR!$B$2:$K$522,$A188,I$23))-1,0)</f>
        <v/>
      </c>
      <c r="J188">
        <f>IFERROR((INDEX(DataR!$B$2:$K$522,$A188+1,$B$2)/INDEX(DataR!$B$2:$K$522,$A188+1,J$23))/(INDEX(DataR!$B$2:$K$522,$A188,$B$2)/INDEX(DataR!$B$2:$K$522,$A188,J$23))-1,0)</f>
        <v/>
      </c>
      <c r="L188">
        <f>C$20*C$21*C188</f>
        <v/>
      </c>
      <c r="M188">
        <f>D$20*D$21*D188</f>
        <v/>
      </c>
      <c r="N188">
        <f>E$20*E$21*E188</f>
        <v/>
      </c>
      <c r="O188">
        <f>F$20*F$21*F188</f>
        <v/>
      </c>
      <c r="P188">
        <f>G$20*G$21*G188</f>
        <v/>
      </c>
      <c r="Q188">
        <f>H$20*H$21*H188</f>
        <v/>
      </c>
      <c r="R188">
        <f>I$20*I$21*I188</f>
        <v/>
      </c>
      <c r="S188">
        <f>J$20*J$21*J188</f>
        <v/>
      </c>
      <c r="U188">
        <f>SUMPRODUCT($C$20:$J$20,$C$21:$J$21,$C188:$J188)</f>
        <v/>
      </c>
      <c r="V188">
        <f>SUMPRODUCT($C$20:$J$20,$C$22:$J$22,$C188:$J188)</f>
        <v/>
      </c>
      <c r="AB188">
        <f>IFERROR((INDEX(DataS!$B$2:$K$260,$A188+1,$B$2)/INDEX(DataS!$B$2:$K$260,$A188+1,AB$23))/(INDEX(DataS!$B$2:$K$260,$A188,$B$2)/INDEX(DataS!$B$2:$K$260,$A188,AB$23))-1,0)</f>
        <v/>
      </c>
      <c r="AC188">
        <f>IFERROR((INDEX(DataS!$B$2:$K$260,$A188+1,$B$2)/INDEX(DataS!$B$2:$K$260,$A188+1,AC$23))/(INDEX(DataS!$B$2:$K$260,$A188,$B$2)/INDEX(DataS!$B$2:$K$260,$A188,AC$23))-1,0)</f>
        <v/>
      </c>
      <c r="AD188">
        <f>IFERROR((INDEX(DataS!$B$2:$K$260,$A188+1,$B$2)/INDEX(DataS!$B$2:$K$260,$A188+1,AD$23))/(INDEX(DataS!$B$2:$K$260,$A188,$B$2)/INDEX(DataS!$B$2:$K$260,$A188,AD$23))-1,0)</f>
        <v/>
      </c>
      <c r="AE188">
        <f>IFERROR((INDEX(DataS!$B$2:$K$260,$A188+1,$B$2)/INDEX(DataS!$B$2:$K$260,$A188+1,AE$23))/(INDEX(DataS!$B$2:$K$260,$A188,$B$2)/INDEX(DataS!$B$2:$K$260,$A188,AE$23))-1,0)</f>
        <v/>
      </c>
      <c r="AF188">
        <f>IFERROR((INDEX(DataS!$B$2:$K$260,$A188+1,$B$2)/INDEX(DataS!$B$2:$K$260,$A188+1,AF$23))/(INDEX(DataS!$B$2:$K$260,$A188,$B$2)/INDEX(DataS!$B$2:$K$260,$A188,AF$23))-1,0)</f>
        <v/>
      </c>
      <c r="AG188">
        <f>IFERROR((INDEX(DataS!$B$2:$K$260,$A188+1,$B$2)/INDEX(DataS!$B$2:$K$260,$A188+1,AG$23))/(INDEX(DataS!$B$2:$K$260,$A188,$B$2)/INDEX(DataS!$B$2:$K$260,$A188,AG$23))-1,0)</f>
        <v/>
      </c>
      <c r="AH188">
        <f>IFERROR((INDEX(DataS!$B$2:$K$260,$A188+1,$B$2)/INDEX(DataS!$B$2:$K$260,$A188+1,AH$23))/(INDEX(DataS!$B$2:$K$260,$A188,$B$2)/INDEX(DataS!$B$2:$K$260,$A188,AH$23))-1,0)</f>
        <v/>
      </c>
      <c r="AI188">
        <f>IFERROR((INDEX(DataS!$B$2:$K$260,$A188+1,$B$2)/INDEX(DataS!$B$2:$K$260,$A188+1,AI$23))/(INDEX(DataS!$B$2:$K$260,$A188,$B$2)/INDEX(DataS!$B$2:$K$260,$A188,AI$23))-1,0)</f>
        <v/>
      </c>
      <c r="AK188">
        <f>SUMPRODUCT($C$20:$J$20,$C$21:$J$21,$AB188:$AI188)</f>
        <v/>
      </c>
    </row>
    <row r="189">
      <c r="A189" t="n">
        <v>160</v>
      </c>
      <c r="C189">
        <f>IFERROR((INDEX(DataR!$B$2:$K$522,$A189+1,$B$2)/INDEX(DataR!$B$2:$K$522,$A189+1,C$23))/(INDEX(DataR!$B$2:$K$522,$A189,$B$2)/INDEX(DataR!$B$2:$K$522,$A189,C$23))-1,0)</f>
        <v/>
      </c>
      <c r="D189">
        <f>IFERROR((INDEX(DataR!$B$2:$K$522,$A189+1,$B$2)/INDEX(DataR!$B$2:$K$522,$A189+1,D$23))/(INDEX(DataR!$B$2:$K$522,$A189,$B$2)/INDEX(DataR!$B$2:$K$522,$A189,D$23))-1,0)</f>
        <v/>
      </c>
      <c r="E189">
        <f>IFERROR((INDEX(DataR!$B$2:$K$522,$A189+1,$B$2)/INDEX(DataR!$B$2:$K$522,$A189+1,E$23))/(INDEX(DataR!$B$2:$K$522,$A189,$B$2)/INDEX(DataR!$B$2:$K$522,$A189,E$23))-1,0)</f>
        <v/>
      </c>
      <c r="F189">
        <f>IFERROR((INDEX(DataR!$B$2:$K$522,$A189+1,$B$2)/INDEX(DataR!$B$2:$K$522,$A189+1,F$23))/(INDEX(DataR!$B$2:$K$522,$A189,$B$2)/INDEX(DataR!$B$2:$K$522,$A189,F$23))-1,0)</f>
        <v/>
      </c>
      <c r="G189">
        <f>IFERROR((INDEX(DataR!$B$2:$K$522,$A189+1,$B$2)/INDEX(DataR!$B$2:$K$522,$A189+1,G$23))/(INDEX(DataR!$B$2:$K$522,$A189,$B$2)/INDEX(DataR!$B$2:$K$522,$A189,G$23))-1,0)</f>
        <v/>
      </c>
      <c r="H189">
        <f>IFERROR((INDEX(DataR!$B$2:$K$522,$A189+1,$B$2)/INDEX(DataR!$B$2:$K$522,$A189+1,H$23))/(INDEX(DataR!$B$2:$K$522,$A189,$B$2)/INDEX(DataR!$B$2:$K$522,$A189,H$23))-1,0)</f>
        <v/>
      </c>
      <c r="I189">
        <f>IFERROR((INDEX(DataR!$B$2:$K$522,$A189+1,$B$2)/INDEX(DataR!$B$2:$K$522,$A189+1,I$23))/(INDEX(DataR!$B$2:$K$522,$A189,$B$2)/INDEX(DataR!$B$2:$K$522,$A189,I$23))-1,0)</f>
        <v/>
      </c>
      <c r="J189">
        <f>IFERROR((INDEX(DataR!$B$2:$K$522,$A189+1,$B$2)/INDEX(DataR!$B$2:$K$522,$A189+1,J$23))/(INDEX(DataR!$B$2:$K$522,$A189,$B$2)/INDEX(DataR!$B$2:$K$522,$A189,J$23))-1,0)</f>
        <v/>
      </c>
      <c r="L189">
        <f>C$20*C$21*C189</f>
        <v/>
      </c>
      <c r="M189">
        <f>D$20*D$21*D189</f>
        <v/>
      </c>
      <c r="N189">
        <f>E$20*E$21*E189</f>
        <v/>
      </c>
      <c r="O189">
        <f>F$20*F$21*F189</f>
        <v/>
      </c>
      <c r="P189">
        <f>G$20*G$21*G189</f>
        <v/>
      </c>
      <c r="Q189">
        <f>H$20*H$21*H189</f>
        <v/>
      </c>
      <c r="R189">
        <f>I$20*I$21*I189</f>
        <v/>
      </c>
      <c r="S189">
        <f>J$20*J$21*J189</f>
        <v/>
      </c>
      <c r="U189">
        <f>SUMPRODUCT($C$20:$J$20,$C$21:$J$21,$C189:$J189)</f>
        <v/>
      </c>
      <c r="V189">
        <f>SUMPRODUCT($C$20:$J$20,$C$22:$J$22,$C189:$J189)</f>
        <v/>
      </c>
      <c r="AB189">
        <f>IFERROR((INDEX(DataS!$B$2:$K$260,$A189+1,$B$2)/INDEX(DataS!$B$2:$K$260,$A189+1,AB$23))/(INDEX(DataS!$B$2:$K$260,$A189,$B$2)/INDEX(DataS!$B$2:$K$260,$A189,AB$23))-1,0)</f>
        <v/>
      </c>
      <c r="AC189">
        <f>IFERROR((INDEX(DataS!$B$2:$K$260,$A189+1,$B$2)/INDEX(DataS!$B$2:$K$260,$A189+1,AC$23))/(INDEX(DataS!$B$2:$K$260,$A189,$B$2)/INDEX(DataS!$B$2:$K$260,$A189,AC$23))-1,0)</f>
        <v/>
      </c>
      <c r="AD189">
        <f>IFERROR((INDEX(DataS!$B$2:$K$260,$A189+1,$B$2)/INDEX(DataS!$B$2:$K$260,$A189+1,AD$23))/(INDEX(DataS!$B$2:$K$260,$A189,$B$2)/INDEX(DataS!$B$2:$K$260,$A189,AD$23))-1,0)</f>
        <v/>
      </c>
      <c r="AE189">
        <f>IFERROR((INDEX(DataS!$B$2:$K$260,$A189+1,$B$2)/INDEX(DataS!$B$2:$K$260,$A189+1,AE$23))/(INDEX(DataS!$B$2:$K$260,$A189,$B$2)/INDEX(DataS!$B$2:$K$260,$A189,AE$23))-1,0)</f>
        <v/>
      </c>
      <c r="AF189">
        <f>IFERROR((INDEX(DataS!$B$2:$K$260,$A189+1,$B$2)/INDEX(DataS!$B$2:$K$260,$A189+1,AF$23))/(INDEX(DataS!$B$2:$K$260,$A189,$B$2)/INDEX(DataS!$B$2:$K$260,$A189,AF$23))-1,0)</f>
        <v/>
      </c>
      <c r="AG189">
        <f>IFERROR((INDEX(DataS!$B$2:$K$260,$A189+1,$B$2)/INDEX(DataS!$B$2:$K$260,$A189+1,AG$23))/(INDEX(DataS!$B$2:$K$260,$A189,$B$2)/INDEX(DataS!$B$2:$K$260,$A189,AG$23))-1,0)</f>
        <v/>
      </c>
      <c r="AH189">
        <f>IFERROR((INDEX(DataS!$B$2:$K$260,$A189+1,$B$2)/INDEX(DataS!$B$2:$K$260,$A189+1,AH$23))/(INDEX(DataS!$B$2:$K$260,$A189,$B$2)/INDEX(DataS!$B$2:$K$260,$A189,AH$23))-1,0)</f>
        <v/>
      </c>
      <c r="AI189">
        <f>IFERROR((INDEX(DataS!$B$2:$K$260,$A189+1,$B$2)/INDEX(DataS!$B$2:$K$260,$A189+1,AI$23))/(INDEX(DataS!$B$2:$K$260,$A189,$B$2)/INDEX(DataS!$B$2:$K$260,$A189,AI$23))-1,0)</f>
        <v/>
      </c>
      <c r="AK189">
        <f>SUMPRODUCT($C$20:$J$20,$C$21:$J$21,$AB189:$AI189)</f>
        <v/>
      </c>
    </row>
    <row r="190">
      <c r="A190" t="n">
        <v>161</v>
      </c>
      <c r="C190">
        <f>IFERROR((INDEX(DataR!$B$2:$K$522,$A190+1,$B$2)/INDEX(DataR!$B$2:$K$522,$A190+1,C$23))/(INDEX(DataR!$B$2:$K$522,$A190,$B$2)/INDEX(DataR!$B$2:$K$522,$A190,C$23))-1,0)</f>
        <v/>
      </c>
      <c r="D190">
        <f>IFERROR((INDEX(DataR!$B$2:$K$522,$A190+1,$B$2)/INDEX(DataR!$B$2:$K$522,$A190+1,D$23))/(INDEX(DataR!$B$2:$K$522,$A190,$B$2)/INDEX(DataR!$B$2:$K$522,$A190,D$23))-1,0)</f>
        <v/>
      </c>
      <c r="E190">
        <f>IFERROR((INDEX(DataR!$B$2:$K$522,$A190+1,$B$2)/INDEX(DataR!$B$2:$K$522,$A190+1,E$23))/(INDEX(DataR!$B$2:$K$522,$A190,$B$2)/INDEX(DataR!$B$2:$K$522,$A190,E$23))-1,0)</f>
        <v/>
      </c>
      <c r="F190">
        <f>IFERROR((INDEX(DataR!$B$2:$K$522,$A190+1,$B$2)/INDEX(DataR!$B$2:$K$522,$A190+1,F$23))/(INDEX(DataR!$B$2:$K$522,$A190,$B$2)/INDEX(DataR!$B$2:$K$522,$A190,F$23))-1,0)</f>
        <v/>
      </c>
      <c r="G190">
        <f>IFERROR((INDEX(DataR!$B$2:$K$522,$A190+1,$B$2)/INDEX(DataR!$B$2:$K$522,$A190+1,G$23))/(INDEX(DataR!$B$2:$K$522,$A190,$B$2)/INDEX(DataR!$B$2:$K$522,$A190,G$23))-1,0)</f>
        <v/>
      </c>
      <c r="H190">
        <f>IFERROR((INDEX(DataR!$B$2:$K$522,$A190+1,$B$2)/INDEX(DataR!$B$2:$K$522,$A190+1,H$23))/(INDEX(DataR!$B$2:$K$522,$A190,$B$2)/INDEX(DataR!$B$2:$K$522,$A190,H$23))-1,0)</f>
        <v/>
      </c>
      <c r="I190">
        <f>IFERROR((INDEX(DataR!$B$2:$K$522,$A190+1,$B$2)/INDEX(DataR!$B$2:$K$522,$A190+1,I$23))/(INDEX(DataR!$B$2:$K$522,$A190,$B$2)/INDEX(DataR!$B$2:$K$522,$A190,I$23))-1,0)</f>
        <v/>
      </c>
      <c r="J190">
        <f>IFERROR((INDEX(DataR!$B$2:$K$522,$A190+1,$B$2)/INDEX(DataR!$B$2:$K$522,$A190+1,J$23))/(INDEX(DataR!$B$2:$K$522,$A190,$B$2)/INDEX(DataR!$B$2:$K$522,$A190,J$23))-1,0)</f>
        <v/>
      </c>
      <c r="L190">
        <f>C$20*C$21*C190</f>
        <v/>
      </c>
      <c r="M190">
        <f>D$20*D$21*D190</f>
        <v/>
      </c>
      <c r="N190">
        <f>E$20*E$21*E190</f>
        <v/>
      </c>
      <c r="O190">
        <f>F$20*F$21*F190</f>
        <v/>
      </c>
      <c r="P190">
        <f>G$20*G$21*G190</f>
        <v/>
      </c>
      <c r="Q190">
        <f>H$20*H$21*H190</f>
        <v/>
      </c>
      <c r="R190">
        <f>I$20*I$21*I190</f>
        <v/>
      </c>
      <c r="S190">
        <f>J$20*J$21*J190</f>
        <v/>
      </c>
      <c r="U190">
        <f>SUMPRODUCT($C$20:$J$20,$C$21:$J$21,$C190:$J190)</f>
        <v/>
      </c>
      <c r="V190">
        <f>SUMPRODUCT($C$20:$J$20,$C$22:$J$22,$C190:$J190)</f>
        <v/>
      </c>
      <c r="AB190">
        <f>IFERROR((INDEX(DataS!$B$2:$K$260,$A190+1,$B$2)/INDEX(DataS!$B$2:$K$260,$A190+1,AB$23))/(INDEX(DataS!$B$2:$K$260,$A190,$B$2)/INDEX(DataS!$B$2:$K$260,$A190,AB$23))-1,0)</f>
        <v/>
      </c>
      <c r="AC190">
        <f>IFERROR((INDEX(DataS!$B$2:$K$260,$A190+1,$B$2)/INDEX(DataS!$B$2:$K$260,$A190+1,AC$23))/(INDEX(DataS!$B$2:$K$260,$A190,$B$2)/INDEX(DataS!$B$2:$K$260,$A190,AC$23))-1,0)</f>
        <v/>
      </c>
      <c r="AD190">
        <f>IFERROR((INDEX(DataS!$B$2:$K$260,$A190+1,$B$2)/INDEX(DataS!$B$2:$K$260,$A190+1,AD$23))/(INDEX(DataS!$B$2:$K$260,$A190,$B$2)/INDEX(DataS!$B$2:$K$260,$A190,AD$23))-1,0)</f>
        <v/>
      </c>
      <c r="AE190">
        <f>IFERROR((INDEX(DataS!$B$2:$K$260,$A190+1,$B$2)/INDEX(DataS!$B$2:$K$260,$A190+1,AE$23))/(INDEX(DataS!$B$2:$K$260,$A190,$B$2)/INDEX(DataS!$B$2:$K$260,$A190,AE$23))-1,0)</f>
        <v/>
      </c>
      <c r="AF190">
        <f>IFERROR((INDEX(DataS!$B$2:$K$260,$A190+1,$B$2)/INDEX(DataS!$B$2:$K$260,$A190+1,AF$23))/(INDEX(DataS!$B$2:$K$260,$A190,$B$2)/INDEX(DataS!$B$2:$K$260,$A190,AF$23))-1,0)</f>
        <v/>
      </c>
      <c r="AG190">
        <f>IFERROR((INDEX(DataS!$B$2:$K$260,$A190+1,$B$2)/INDEX(DataS!$B$2:$K$260,$A190+1,AG$23))/(INDEX(DataS!$B$2:$K$260,$A190,$B$2)/INDEX(DataS!$B$2:$K$260,$A190,AG$23))-1,0)</f>
        <v/>
      </c>
      <c r="AH190">
        <f>IFERROR((INDEX(DataS!$B$2:$K$260,$A190+1,$B$2)/INDEX(DataS!$B$2:$K$260,$A190+1,AH$23))/(INDEX(DataS!$B$2:$K$260,$A190,$B$2)/INDEX(DataS!$B$2:$K$260,$A190,AH$23))-1,0)</f>
        <v/>
      </c>
      <c r="AI190">
        <f>IFERROR((INDEX(DataS!$B$2:$K$260,$A190+1,$B$2)/INDEX(DataS!$B$2:$K$260,$A190+1,AI$23))/(INDEX(DataS!$B$2:$K$260,$A190,$B$2)/INDEX(DataS!$B$2:$K$260,$A190,AI$23))-1,0)</f>
        <v/>
      </c>
      <c r="AK190">
        <f>SUMPRODUCT($C$20:$J$20,$C$21:$J$21,$AB190:$AI190)</f>
        <v/>
      </c>
    </row>
    <row r="191">
      <c r="A191" t="n">
        <v>162</v>
      </c>
      <c r="C191">
        <f>IFERROR((INDEX(DataR!$B$2:$K$522,$A191+1,$B$2)/INDEX(DataR!$B$2:$K$522,$A191+1,C$23))/(INDEX(DataR!$B$2:$K$522,$A191,$B$2)/INDEX(DataR!$B$2:$K$522,$A191,C$23))-1,0)</f>
        <v/>
      </c>
      <c r="D191">
        <f>IFERROR((INDEX(DataR!$B$2:$K$522,$A191+1,$B$2)/INDEX(DataR!$B$2:$K$522,$A191+1,D$23))/(INDEX(DataR!$B$2:$K$522,$A191,$B$2)/INDEX(DataR!$B$2:$K$522,$A191,D$23))-1,0)</f>
        <v/>
      </c>
      <c r="E191">
        <f>IFERROR((INDEX(DataR!$B$2:$K$522,$A191+1,$B$2)/INDEX(DataR!$B$2:$K$522,$A191+1,E$23))/(INDEX(DataR!$B$2:$K$522,$A191,$B$2)/INDEX(DataR!$B$2:$K$522,$A191,E$23))-1,0)</f>
        <v/>
      </c>
      <c r="F191">
        <f>IFERROR((INDEX(DataR!$B$2:$K$522,$A191+1,$B$2)/INDEX(DataR!$B$2:$K$522,$A191+1,F$23))/(INDEX(DataR!$B$2:$K$522,$A191,$B$2)/INDEX(DataR!$B$2:$K$522,$A191,F$23))-1,0)</f>
        <v/>
      </c>
      <c r="G191">
        <f>IFERROR((INDEX(DataR!$B$2:$K$522,$A191+1,$B$2)/INDEX(DataR!$B$2:$K$522,$A191+1,G$23))/(INDEX(DataR!$B$2:$K$522,$A191,$B$2)/INDEX(DataR!$B$2:$K$522,$A191,G$23))-1,0)</f>
        <v/>
      </c>
      <c r="H191">
        <f>IFERROR((INDEX(DataR!$B$2:$K$522,$A191+1,$B$2)/INDEX(DataR!$B$2:$K$522,$A191+1,H$23))/(INDEX(DataR!$B$2:$K$522,$A191,$B$2)/INDEX(DataR!$B$2:$K$522,$A191,H$23))-1,0)</f>
        <v/>
      </c>
      <c r="I191">
        <f>IFERROR((INDEX(DataR!$B$2:$K$522,$A191+1,$B$2)/INDEX(DataR!$B$2:$K$522,$A191+1,I$23))/(INDEX(DataR!$B$2:$K$522,$A191,$B$2)/INDEX(DataR!$B$2:$K$522,$A191,I$23))-1,0)</f>
        <v/>
      </c>
      <c r="J191">
        <f>IFERROR((INDEX(DataR!$B$2:$K$522,$A191+1,$B$2)/INDEX(DataR!$B$2:$K$522,$A191+1,J$23))/(INDEX(DataR!$B$2:$K$522,$A191,$B$2)/INDEX(DataR!$B$2:$K$522,$A191,J$23))-1,0)</f>
        <v/>
      </c>
      <c r="L191">
        <f>C$20*C$21*C191</f>
        <v/>
      </c>
      <c r="M191">
        <f>D$20*D$21*D191</f>
        <v/>
      </c>
      <c r="N191">
        <f>E$20*E$21*E191</f>
        <v/>
      </c>
      <c r="O191">
        <f>F$20*F$21*F191</f>
        <v/>
      </c>
      <c r="P191">
        <f>G$20*G$21*G191</f>
        <v/>
      </c>
      <c r="Q191">
        <f>H$20*H$21*H191</f>
        <v/>
      </c>
      <c r="R191">
        <f>I$20*I$21*I191</f>
        <v/>
      </c>
      <c r="S191">
        <f>J$20*J$21*J191</f>
        <v/>
      </c>
      <c r="U191">
        <f>SUMPRODUCT($C$20:$J$20,$C$21:$J$21,$C191:$J191)</f>
        <v/>
      </c>
      <c r="V191">
        <f>SUMPRODUCT($C$20:$J$20,$C$22:$J$22,$C191:$J191)</f>
        <v/>
      </c>
      <c r="AB191">
        <f>IFERROR((INDEX(DataS!$B$2:$K$260,$A191+1,$B$2)/INDEX(DataS!$B$2:$K$260,$A191+1,AB$23))/(INDEX(DataS!$B$2:$K$260,$A191,$B$2)/INDEX(DataS!$B$2:$K$260,$A191,AB$23))-1,0)</f>
        <v/>
      </c>
      <c r="AC191">
        <f>IFERROR((INDEX(DataS!$B$2:$K$260,$A191+1,$B$2)/INDEX(DataS!$B$2:$K$260,$A191+1,AC$23))/(INDEX(DataS!$B$2:$K$260,$A191,$B$2)/INDEX(DataS!$B$2:$K$260,$A191,AC$23))-1,0)</f>
        <v/>
      </c>
      <c r="AD191">
        <f>IFERROR((INDEX(DataS!$B$2:$K$260,$A191+1,$B$2)/INDEX(DataS!$B$2:$K$260,$A191+1,AD$23))/(INDEX(DataS!$B$2:$K$260,$A191,$B$2)/INDEX(DataS!$B$2:$K$260,$A191,AD$23))-1,0)</f>
        <v/>
      </c>
      <c r="AE191">
        <f>IFERROR((INDEX(DataS!$B$2:$K$260,$A191+1,$B$2)/INDEX(DataS!$B$2:$K$260,$A191+1,AE$23))/(INDEX(DataS!$B$2:$K$260,$A191,$B$2)/INDEX(DataS!$B$2:$K$260,$A191,AE$23))-1,0)</f>
        <v/>
      </c>
      <c r="AF191">
        <f>IFERROR((INDEX(DataS!$B$2:$K$260,$A191+1,$B$2)/INDEX(DataS!$B$2:$K$260,$A191+1,AF$23))/(INDEX(DataS!$B$2:$K$260,$A191,$B$2)/INDEX(DataS!$B$2:$K$260,$A191,AF$23))-1,0)</f>
        <v/>
      </c>
      <c r="AG191">
        <f>IFERROR((INDEX(DataS!$B$2:$K$260,$A191+1,$B$2)/INDEX(DataS!$B$2:$K$260,$A191+1,AG$23))/(INDEX(DataS!$B$2:$K$260,$A191,$B$2)/INDEX(DataS!$B$2:$K$260,$A191,AG$23))-1,0)</f>
        <v/>
      </c>
      <c r="AH191">
        <f>IFERROR((INDEX(DataS!$B$2:$K$260,$A191+1,$B$2)/INDEX(DataS!$B$2:$K$260,$A191+1,AH$23))/(INDEX(DataS!$B$2:$K$260,$A191,$B$2)/INDEX(DataS!$B$2:$K$260,$A191,AH$23))-1,0)</f>
        <v/>
      </c>
      <c r="AI191">
        <f>IFERROR((INDEX(DataS!$B$2:$K$260,$A191+1,$B$2)/INDEX(DataS!$B$2:$K$260,$A191+1,AI$23))/(INDEX(DataS!$B$2:$K$260,$A191,$B$2)/INDEX(DataS!$B$2:$K$260,$A191,AI$23))-1,0)</f>
        <v/>
      </c>
      <c r="AK191">
        <f>SUMPRODUCT($C$20:$J$20,$C$21:$J$21,$AB191:$AI191)</f>
        <v/>
      </c>
    </row>
    <row r="192">
      <c r="A192" t="n">
        <v>163</v>
      </c>
      <c r="C192">
        <f>IFERROR((INDEX(DataR!$B$2:$K$522,$A192+1,$B$2)/INDEX(DataR!$B$2:$K$522,$A192+1,C$23))/(INDEX(DataR!$B$2:$K$522,$A192,$B$2)/INDEX(DataR!$B$2:$K$522,$A192,C$23))-1,0)</f>
        <v/>
      </c>
      <c r="D192">
        <f>IFERROR((INDEX(DataR!$B$2:$K$522,$A192+1,$B$2)/INDEX(DataR!$B$2:$K$522,$A192+1,D$23))/(INDEX(DataR!$B$2:$K$522,$A192,$B$2)/INDEX(DataR!$B$2:$K$522,$A192,D$23))-1,0)</f>
        <v/>
      </c>
      <c r="E192">
        <f>IFERROR((INDEX(DataR!$B$2:$K$522,$A192+1,$B$2)/INDEX(DataR!$B$2:$K$522,$A192+1,E$23))/(INDEX(DataR!$B$2:$K$522,$A192,$B$2)/INDEX(DataR!$B$2:$K$522,$A192,E$23))-1,0)</f>
        <v/>
      </c>
      <c r="F192">
        <f>IFERROR((INDEX(DataR!$B$2:$K$522,$A192+1,$B$2)/INDEX(DataR!$B$2:$K$522,$A192+1,F$23))/(INDEX(DataR!$B$2:$K$522,$A192,$B$2)/INDEX(DataR!$B$2:$K$522,$A192,F$23))-1,0)</f>
        <v/>
      </c>
      <c r="G192">
        <f>IFERROR((INDEX(DataR!$B$2:$K$522,$A192+1,$B$2)/INDEX(DataR!$B$2:$K$522,$A192+1,G$23))/(INDEX(DataR!$B$2:$K$522,$A192,$B$2)/INDEX(DataR!$B$2:$K$522,$A192,G$23))-1,0)</f>
        <v/>
      </c>
      <c r="H192">
        <f>IFERROR((INDEX(DataR!$B$2:$K$522,$A192+1,$B$2)/INDEX(DataR!$B$2:$K$522,$A192+1,H$23))/(INDEX(DataR!$B$2:$K$522,$A192,$B$2)/INDEX(DataR!$B$2:$K$522,$A192,H$23))-1,0)</f>
        <v/>
      </c>
      <c r="I192">
        <f>IFERROR((INDEX(DataR!$B$2:$K$522,$A192+1,$B$2)/INDEX(DataR!$B$2:$K$522,$A192+1,I$23))/(INDEX(DataR!$B$2:$K$522,$A192,$B$2)/INDEX(DataR!$B$2:$K$522,$A192,I$23))-1,0)</f>
        <v/>
      </c>
      <c r="J192">
        <f>IFERROR((INDEX(DataR!$B$2:$K$522,$A192+1,$B$2)/INDEX(DataR!$B$2:$K$522,$A192+1,J$23))/(INDEX(DataR!$B$2:$K$522,$A192,$B$2)/INDEX(DataR!$B$2:$K$522,$A192,J$23))-1,0)</f>
        <v/>
      </c>
      <c r="L192">
        <f>C$20*C$21*C192</f>
        <v/>
      </c>
      <c r="M192">
        <f>D$20*D$21*D192</f>
        <v/>
      </c>
      <c r="N192">
        <f>E$20*E$21*E192</f>
        <v/>
      </c>
      <c r="O192">
        <f>F$20*F$21*F192</f>
        <v/>
      </c>
      <c r="P192">
        <f>G$20*G$21*G192</f>
        <v/>
      </c>
      <c r="Q192">
        <f>H$20*H$21*H192</f>
        <v/>
      </c>
      <c r="R192">
        <f>I$20*I$21*I192</f>
        <v/>
      </c>
      <c r="S192">
        <f>J$20*J$21*J192</f>
        <v/>
      </c>
      <c r="U192">
        <f>SUMPRODUCT($C$20:$J$20,$C$21:$J$21,$C192:$J192)</f>
        <v/>
      </c>
      <c r="V192">
        <f>SUMPRODUCT($C$20:$J$20,$C$22:$J$22,$C192:$J192)</f>
        <v/>
      </c>
      <c r="AB192">
        <f>IFERROR((INDEX(DataS!$B$2:$K$260,$A192+1,$B$2)/INDEX(DataS!$B$2:$K$260,$A192+1,AB$23))/(INDEX(DataS!$B$2:$K$260,$A192,$B$2)/INDEX(DataS!$B$2:$K$260,$A192,AB$23))-1,0)</f>
        <v/>
      </c>
      <c r="AC192">
        <f>IFERROR((INDEX(DataS!$B$2:$K$260,$A192+1,$B$2)/INDEX(DataS!$B$2:$K$260,$A192+1,AC$23))/(INDEX(DataS!$B$2:$K$260,$A192,$B$2)/INDEX(DataS!$B$2:$K$260,$A192,AC$23))-1,0)</f>
        <v/>
      </c>
      <c r="AD192">
        <f>IFERROR((INDEX(DataS!$B$2:$K$260,$A192+1,$B$2)/INDEX(DataS!$B$2:$K$260,$A192+1,AD$23))/(INDEX(DataS!$B$2:$K$260,$A192,$B$2)/INDEX(DataS!$B$2:$K$260,$A192,AD$23))-1,0)</f>
        <v/>
      </c>
      <c r="AE192">
        <f>IFERROR((INDEX(DataS!$B$2:$K$260,$A192+1,$B$2)/INDEX(DataS!$B$2:$K$260,$A192+1,AE$23))/(INDEX(DataS!$B$2:$K$260,$A192,$B$2)/INDEX(DataS!$B$2:$K$260,$A192,AE$23))-1,0)</f>
        <v/>
      </c>
      <c r="AF192">
        <f>IFERROR((INDEX(DataS!$B$2:$K$260,$A192+1,$B$2)/INDEX(DataS!$B$2:$K$260,$A192+1,AF$23))/(INDEX(DataS!$B$2:$K$260,$A192,$B$2)/INDEX(DataS!$B$2:$K$260,$A192,AF$23))-1,0)</f>
        <v/>
      </c>
      <c r="AG192">
        <f>IFERROR((INDEX(DataS!$B$2:$K$260,$A192+1,$B$2)/INDEX(DataS!$B$2:$K$260,$A192+1,AG$23))/(INDEX(DataS!$B$2:$K$260,$A192,$B$2)/INDEX(DataS!$B$2:$K$260,$A192,AG$23))-1,0)</f>
        <v/>
      </c>
      <c r="AH192">
        <f>IFERROR((INDEX(DataS!$B$2:$K$260,$A192+1,$B$2)/INDEX(DataS!$B$2:$K$260,$A192+1,AH$23))/(INDEX(DataS!$B$2:$K$260,$A192,$B$2)/INDEX(DataS!$B$2:$K$260,$A192,AH$23))-1,0)</f>
        <v/>
      </c>
      <c r="AI192">
        <f>IFERROR((INDEX(DataS!$B$2:$K$260,$A192+1,$B$2)/INDEX(DataS!$B$2:$K$260,$A192+1,AI$23))/(INDEX(DataS!$B$2:$K$260,$A192,$B$2)/INDEX(DataS!$B$2:$K$260,$A192,AI$23))-1,0)</f>
        <v/>
      </c>
      <c r="AK192">
        <f>SUMPRODUCT($C$20:$J$20,$C$21:$J$21,$AB192:$AI192)</f>
        <v/>
      </c>
    </row>
    <row r="193">
      <c r="A193" t="n">
        <v>164</v>
      </c>
      <c r="C193">
        <f>IFERROR((INDEX(DataR!$B$2:$K$522,$A193+1,$B$2)/INDEX(DataR!$B$2:$K$522,$A193+1,C$23))/(INDEX(DataR!$B$2:$K$522,$A193,$B$2)/INDEX(DataR!$B$2:$K$522,$A193,C$23))-1,0)</f>
        <v/>
      </c>
      <c r="D193">
        <f>IFERROR((INDEX(DataR!$B$2:$K$522,$A193+1,$B$2)/INDEX(DataR!$B$2:$K$522,$A193+1,D$23))/(INDEX(DataR!$B$2:$K$522,$A193,$B$2)/INDEX(DataR!$B$2:$K$522,$A193,D$23))-1,0)</f>
        <v/>
      </c>
      <c r="E193">
        <f>IFERROR((INDEX(DataR!$B$2:$K$522,$A193+1,$B$2)/INDEX(DataR!$B$2:$K$522,$A193+1,E$23))/(INDEX(DataR!$B$2:$K$522,$A193,$B$2)/INDEX(DataR!$B$2:$K$522,$A193,E$23))-1,0)</f>
        <v/>
      </c>
      <c r="F193">
        <f>IFERROR((INDEX(DataR!$B$2:$K$522,$A193+1,$B$2)/INDEX(DataR!$B$2:$K$522,$A193+1,F$23))/(INDEX(DataR!$B$2:$K$522,$A193,$B$2)/INDEX(DataR!$B$2:$K$522,$A193,F$23))-1,0)</f>
        <v/>
      </c>
      <c r="G193">
        <f>IFERROR((INDEX(DataR!$B$2:$K$522,$A193+1,$B$2)/INDEX(DataR!$B$2:$K$522,$A193+1,G$23))/(INDEX(DataR!$B$2:$K$522,$A193,$B$2)/INDEX(DataR!$B$2:$K$522,$A193,G$23))-1,0)</f>
        <v/>
      </c>
      <c r="H193">
        <f>IFERROR((INDEX(DataR!$B$2:$K$522,$A193+1,$B$2)/INDEX(DataR!$B$2:$K$522,$A193+1,H$23))/(INDEX(DataR!$B$2:$K$522,$A193,$B$2)/INDEX(DataR!$B$2:$K$522,$A193,H$23))-1,0)</f>
        <v/>
      </c>
      <c r="I193">
        <f>IFERROR((INDEX(DataR!$B$2:$K$522,$A193+1,$B$2)/INDEX(DataR!$B$2:$K$522,$A193+1,I$23))/(INDEX(DataR!$B$2:$K$522,$A193,$B$2)/INDEX(DataR!$B$2:$K$522,$A193,I$23))-1,0)</f>
        <v/>
      </c>
      <c r="J193">
        <f>IFERROR((INDEX(DataR!$B$2:$K$522,$A193+1,$B$2)/INDEX(DataR!$B$2:$K$522,$A193+1,J$23))/(INDEX(DataR!$B$2:$K$522,$A193,$B$2)/INDEX(DataR!$B$2:$K$522,$A193,J$23))-1,0)</f>
        <v/>
      </c>
      <c r="L193">
        <f>C$20*C$21*C193</f>
        <v/>
      </c>
      <c r="M193">
        <f>D$20*D$21*D193</f>
        <v/>
      </c>
      <c r="N193">
        <f>E$20*E$21*E193</f>
        <v/>
      </c>
      <c r="O193">
        <f>F$20*F$21*F193</f>
        <v/>
      </c>
      <c r="P193">
        <f>G$20*G$21*G193</f>
        <v/>
      </c>
      <c r="Q193">
        <f>H$20*H$21*H193</f>
        <v/>
      </c>
      <c r="R193">
        <f>I$20*I$21*I193</f>
        <v/>
      </c>
      <c r="S193">
        <f>J$20*J$21*J193</f>
        <v/>
      </c>
      <c r="U193">
        <f>SUMPRODUCT($C$20:$J$20,$C$21:$J$21,$C193:$J193)</f>
        <v/>
      </c>
      <c r="V193">
        <f>SUMPRODUCT($C$20:$J$20,$C$22:$J$22,$C193:$J193)</f>
        <v/>
      </c>
      <c r="AB193">
        <f>IFERROR((INDEX(DataS!$B$2:$K$260,$A193+1,$B$2)/INDEX(DataS!$B$2:$K$260,$A193+1,AB$23))/(INDEX(DataS!$B$2:$K$260,$A193,$B$2)/INDEX(DataS!$B$2:$K$260,$A193,AB$23))-1,0)</f>
        <v/>
      </c>
      <c r="AC193">
        <f>IFERROR((INDEX(DataS!$B$2:$K$260,$A193+1,$B$2)/INDEX(DataS!$B$2:$K$260,$A193+1,AC$23))/(INDEX(DataS!$B$2:$K$260,$A193,$B$2)/INDEX(DataS!$B$2:$K$260,$A193,AC$23))-1,0)</f>
        <v/>
      </c>
      <c r="AD193">
        <f>IFERROR((INDEX(DataS!$B$2:$K$260,$A193+1,$B$2)/INDEX(DataS!$B$2:$K$260,$A193+1,AD$23))/(INDEX(DataS!$B$2:$K$260,$A193,$B$2)/INDEX(DataS!$B$2:$K$260,$A193,AD$23))-1,0)</f>
        <v/>
      </c>
      <c r="AE193">
        <f>IFERROR((INDEX(DataS!$B$2:$K$260,$A193+1,$B$2)/INDEX(DataS!$B$2:$K$260,$A193+1,AE$23))/(INDEX(DataS!$B$2:$K$260,$A193,$B$2)/INDEX(DataS!$B$2:$K$260,$A193,AE$23))-1,0)</f>
        <v/>
      </c>
      <c r="AF193">
        <f>IFERROR((INDEX(DataS!$B$2:$K$260,$A193+1,$B$2)/INDEX(DataS!$B$2:$K$260,$A193+1,AF$23))/(INDEX(DataS!$B$2:$K$260,$A193,$B$2)/INDEX(DataS!$B$2:$K$260,$A193,AF$23))-1,0)</f>
        <v/>
      </c>
      <c r="AG193">
        <f>IFERROR((INDEX(DataS!$B$2:$K$260,$A193+1,$B$2)/INDEX(DataS!$B$2:$K$260,$A193+1,AG$23))/(INDEX(DataS!$B$2:$K$260,$A193,$B$2)/INDEX(DataS!$B$2:$K$260,$A193,AG$23))-1,0)</f>
        <v/>
      </c>
      <c r="AH193">
        <f>IFERROR((INDEX(DataS!$B$2:$K$260,$A193+1,$B$2)/INDEX(DataS!$B$2:$K$260,$A193+1,AH$23))/(INDEX(DataS!$B$2:$K$260,$A193,$B$2)/INDEX(DataS!$B$2:$K$260,$A193,AH$23))-1,0)</f>
        <v/>
      </c>
      <c r="AI193">
        <f>IFERROR((INDEX(DataS!$B$2:$K$260,$A193+1,$B$2)/INDEX(DataS!$B$2:$K$260,$A193+1,AI$23))/(INDEX(DataS!$B$2:$K$260,$A193,$B$2)/INDEX(DataS!$B$2:$K$260,$A193,AI$23))-1,0)</f>
        <v/>
      </c>
      <c r="AK193">
        <f>SUMPRODUCT($C$20:$J$20,$C$21:$J$21,$AB193:$AI193)</f>
        <v/>
      </c>
    </row>
    <row r="194">
      <c r="A194" t="n">
        <v>165</v>
      </c>
      <c r="C194">
        <f>IFERROR((INDEX(DataR!$B$2:$K$522,$A194+1,$B$2)/INDEX(DataR!$B$2:$K$522,$A194+1,C$23))/(INDEX(DataR!$B$2:$K$522,$A194,$B$2)/INDEX(DataR!$B$2:$K$522,$A194,C$23))-1,0)</f>
        <v/>
      </c>
      <c r="D194">
        <f>IFERROR((INDEX(DataR!$B$2:$K$522,$A194+1,$B$2)/INDEX(DataR!$B$2:$K$522,$A194+1,D$23))/(INDEX(DataR!$B$2:$K$522,$A194,$B$2)/INDEX(DataR!$B$2:$K$522,$A194,D$23))-1,0)</f>
        <v/>
      </c>
      <c r="E194">
        <f>IFERROR((INDEX(DataR!$B$2:$K$522,$A194+1,$B$2)/INDEX(DataR!$B$2:$K$522,$A194+1,E$23))/(INDEX(DataR!$B$2:$K$522,$A194,$B$2)/INDEX(DataR!$B$2:$K$522,$A194,E$23))-1,0)</f>
        <v/>
      </c>
      <c r="F194">
        <f>IFERROR((INDEX(DataR!$B$2:$K$522,$A194+1,$B$2)/INDEX(DataR!$B$2:$K$522,$A194+1,F$23))/(INDEX(DataR!$B$2:$K$522,$A194,$B$2)/INDEX(DataR!$B$2:$K$522,$A194,F$23))-1,0)</f>
        <v/>
      </c>
      <c r="G194">
        <f>IFERROR((INDEX(DataR!$B$2:$K$522,$A194+1,$B$2)/INDEX(DataR!$B$2:$K$522,$A194+1,G$23))/(INDEX(DataR!$B$2:$K$522,$A194,$B$2)/INDEX(DataR!$B$2:$K$522,$A194,G$23))-1,0)</f>
        <v/>
      </c>
      <c r="H194">
        <f>IFERROR((INDEX(DataR!$B$2:$K$522,$A194+1,$B$2)/INDEX(DataR!$B$2:$K$522,$A194+1,H$23))/(INDEX(DataR!$B$2:$K$522,$A194,$B$2)/INDEX(DataR!$B$2:$K$522,$A194,H$23))-1,0)</f>
        <v/>
      </c>
      <c r="I194">
        <f>IFERROR((INDEX(DataR!$B$2:$K$522,$A194+1,$B$2)/INDEX(DataR!$B$2:$K$522,$A194+1,I$23))/(INDEX(DataR!$B$2:$K$522,$A194,$B$2)/INDEX(DataR!$B$2:$K$522,$A194,I$23))-1,0)</f>
        <v/>
      </c>
      <c r="J194">
        <f>IFERROR((INDEX(DataR!$B$2:$K$522,$A194+1,$B$2)/INDEX(DataR!$B$2:$K$522,$A194+1,J$23))/(INDEX(DataR!$B$2:$K$522,$A194,$B$2)/INDEX(DataR!$B$2:$K$522,$A194,J$23))-1,0)</f>
        <v/>
      </c>
      <c r="L194">
        <f>C$20*C$21*C194</f>
        <v/>
      </c>
      <c r="M194">
        <f>D$20*D$21*D194</f>
        <v/>
      </c>
      <c r="N194">
        <f>E$20*E$21*E194</f>
        <v/>
      </c>
      <c r="O194">
        <f>F$20*F$21*F194</f>
        <v/>
      </c>
      <c r="P194">
        <f>G$20*G$21*G194</f>
        <v/>
      </c>
      <c r="Q194">
        <f>H$20*H$21*H194</f>
        <v/>
      </c>
      <c r="R194">
        <f>I$20*I$21*I194</f>
        <v/>
      </c>
      <c r="S194">
        <f>J$20*J$21*J194</f>
        <v/>
      </c>
      <c r="U194">
        <f>SUMPRODUCT($C$20:$J$20,$C$21:$J$21,$C194:$J194)</f>
        <v/>
      </c>
      <c r="V194">
        <f>SUMPRODUCT($C$20:$J$20,$C$22:$J$22,$C194:$J194)</f>
        <v/>
      </c>
      <c r="AB194">
        <f>IFERROR((INDEX(DataS!$B$2:$K$260,$A194+1,$B$2)/INDEX(DataS!$B$2:$K$260,$A194+1,AB$23))/(INDEX(DataS!$B$2:$K$260,$A194,$B$2)/INDEX(DataS!$B$2:$K$260,$A194,AB$23))-1,0)</f>
        <v/>
      </c>
      <c r="AC194">
        <f>IFERROR((INDEX(DataS!$B$2:$K$260,$A194+1,$B$2)/INDEX(DataS!$B$2:$K$260,$A194+1,AC$23))/(INDEX(DataS!$B$2:$K$260,$A194,$B$2)/INDEX(DataS!$B$2:$K$260,$A194,AC$23))-1,0)</f>
        <v/>
      </c>
      <c r="AD194">
        <f>IFERROR((INDEX(DataS!$B$2:$K$260,$A194+1,$B$2)/INDEX(DataS!$B$2:$K$260,$A194+1,AD$23))/(INDEX(DataS!$B$2:$K$260,$A194,$B$2)/INDEX(DataS!$B$2:$K$260,$A194,AD$23))-1,0)</f>
        <v/>
      </c>
      <c r="AE194">
        <f>IFERROR((INDEX(DataS!$B$2:$K$260,$A194+1,$B$2)/INDEX(DataS!$B$2:$K$260,$A194+1,AE$23))/(INDEX(DataS!$B$2:$K$260,$A194,$B$2)/INDEX(DataS!$B$2:$K$260,$A194,AE$23))-1,0)</f>
        <v/>
      </c>
      <c r="AF194">
        <f>IFERROR((INDEX(DataS!$B$2:$K$260,$A194+1,$B$2)/INDEX(DataS!$B$2:$K$260,$A194+1,AF$23))/(INDEX(DataS!$B$2:$K$260,$A194,$B$2)/INDEX(DataS!$B$2:$K$260,$A194,AF$23))-1,0)</f>
        <v/>
      </c>
      <c r="AG194">
        <f>IFERROR((INDEX(DataS!$B$2:$K$260,$A194+1,$B$2)/INDEX(DataS!$B$2:$K$260,$A194+1,AG$23))/(INDEX(DataS!$B$2:$K$260,$A194,$B$2)/INDEX(DataS!$B$2:$K$260,$A194,AG$23))-1,0)</f>
        <v/>
      </c>
      <c r="AH194">
        <f>IFERROR((INDEX(DataS!$B$2:$K$260,$A194+1,$B$2)/INDEX(DataS!$B$2:$K$260,$A194+1,AH$23))/(INDEX(DataS!$B$2:$K$260,$A194,$B$2)/INDEX(DataS!$B$2:$K$260,$A194,AH$23))-1,0)</f>
        <v/>
      </c>
      <c r="AI194">
        <f>IFERROR((INDEX(DataS!$B$2:$K$260,$A194+1,$B$2)/INDEX(DataS!$B$2:$K$260,$A194+1,AI$23))/(INDEX(DataS!$B$2:$K$260,$A194,$B$2)/INDEX(DataS!$B$2:$K$260,$A194,AI$23))-1,0)</f>
        <v/>
      </c>
      <c r="AK194">
        <f>SUMPRODUCT($C$20:$J$20,$C$21:$J$21,$AB194:$AI194)</f>
        <v/>
      </c>
    </row>
    <row r="195">
      <c r="A195" t="n">
        <v>166</v>
      </c>
      <c r="C195">
        <f>IFERROR((INDEX(DataR!$B$2:$K$522,$A195+1,$B$2)/INDEX(DataR!$B$2:$K$522,$A195+1,C$23))/(INDEX(DataR!$B$2:$K$522,$A195,$B$2)/INDEX(DataR!$B$2:$K$522,$A195,C$23))-1,0)</f>
        <v/>
      </c>
      <c r="D195">
        <f>IFERROR((INDEX(DataR!$B$2:$K$522,$A195+1,$B$2)/INDEX(DataR!$B$2:$K$522,$A195+1,D$23))/(INDEX(DataR!$B$2:$K$522,$A195,$B$2)/INDEX(DataR!$B$2:$K$522,$A195,D$23))-1,0)</f>
        <v/>
      </c>
      <c r="E195">
        <f>IFERROR((INDEX(DataR!$B$2:$K$522,$A195+1,$B$2)/INDEX(DataR!$B$2:$K$522,$A195+1,E$23))/(INDEX(DataR!$B$2:$K$522,$A195,$B$2)/INDEX(DataR!$B$2:$K$522,$A195,E$23))-1,0)</f>
        <v/>
      </c>
      <c r="F195">
        <f>IFERROR((INDEX(DataR!$B$2:$K$522,$A195+1,$B$2)/INDEX(DataR!$B$2:$K$522,$A195+1,F$23))/(INDEX(DataR!$B$2:$K$522,$A195,$B$2)/INDEX(DataR!$B$2:$K$522,$A195,F$23))-1,0)</f>
        <v/>
      </c>
      <c r="G195">
        <f>IFERROR((INDEX(DataR!$B$2:$K$522,$A195+1,$B$2)/INDEX(DataR!$B$2:$K$522,$A195+1,G$23))/(INDEX(DataR!$B$2:$K$522,$A195,$B$2)/INDEX(DataR!$B$2:$K$522,$A195,G$23))-1,0)</f>
        <v/>
      </c>
      <c r="H195">
        <f>IFERROR((INDEX(DataR!$B$2:$K$522,$A195+1,$B$2)/INDEX(DataR!$B$2:$K$522,$A195+1,H$23))/(INDEX(DataR!$B$2:$K$522,$A195,$B$2)/INDEX(DataR!$B$2:$K$522,$A195,H$23))-1,0)</f>
        <v/>
      </c>
      <c r="I195">
        <f>IFERROR((INDEX(DataR!$B$2:$K$522,$A195+1,$B$2)/INDEX(DataR!$B$2:$K$522,$A195+1,I$23))/(INDEX(DataR!$B$2:$K$522,$A195,$B$2)/INDEX(DataR!$B$2:$K$522,$A195,I$23))-1,0)</f>
        <v/>
      </c>
      <c r="J195">
        <f>IFERROR((INDEX(DataR!$B$2:$K$522,$A195+1,$B$2)/INDEX(DataR!$B$2:$K$522,$A195+1,J$23))/(INDEX(DataR!$B$2:$K$522,$A195,$B$2)/INDEX(DataR!$B$2:$K$522,$A195,J$23))-1,0)</f>
        <v/>
      </c>
      <c r="L195">
        <f>C$20*C$21*C195</f>
        <v/>
      </c>
      <c r="M195">
        <f>D$20*D$21*D195</f>
        <v/>
      </c>
      <c r="N195">
        <f>E$20*E$21*E195</f>
        <v/>
      </c>
      <c r="O195">
        <f>F$20*F$21*F195</f>
        <v/>
      </c>
      <c r="P195">
        <f>G$20*G$21*G195</f>
        <v/>
      </c>
      <c r="Q195">
        <f>H$20*H$21*H195</f>
        <v/>
      </c>
      <c r="R195">
        <f>I$20*I$21*I195</f>
        <v/>
      </c>
      <c r="S195">
        <f>J$20*J$21*J195</f>
        <v/>
      </c>
      <c r="U195">
        <f>SUMPRODUCT($C$20:$J$20,$C$21:$J$21,$C195:$J195)</f>
        <v/>
      </c>
      <c r="V195">
        <f>SUMPRODUCT($C$20:$J$20,$C$22:$J$22,$C195:$J195)</f>
        <v/>
      </c>
      <c r="AB195">
        <f>IFERROR((INDEX(DataS!$B$2:$K$260,$A195+1,$B$2)/INDEX(DataS!$B$2:$K$260,$A195+1,AB$23))/(INDEX(DataS!$B$2:$K$260,$A195,$B$2)/INDEX(DataS!$B$2:$K$260,$A195,AB$23))-1,0)</f>
        <v/>
      </c>
      <c r="AC195">
        <f>IFERROR((INDEX(DataS!$B$2:$K$260,$A195+1,$B$2)/INDEX(DataS!$B$2:$K$260,$A195+1,AC$23))/(INDEX(DataS!$B$2:$K$260,$A195,$B$2)/INDEX(DataS!$B$2:$K$260,$A195,AC$23))-1,0)</f>
        <v/>
      </c>
      <c r="AD195">
        <f>IFERROR((INDEX(DataS!$B$2:$K$260,$A195+1,$B$2)/INDEX(DataS!$B$2:$K$260,$A195+1,AD$23))/(INDEX(DataS!$B$2:$K$260,$A195,$B$2)/INDEX(DataS!$B$2:$K$260,$A195,AD$23))-1,0)</f>
        <v/>
      </c>
      <c r="AE195">
        <f>IFERROR((INDEX(DataS!$B$2:$K$260,$A195+1,$B$2)/INDEX(DataS!$B$2:$K$260,$A195+1,AE$23))/(INDEX(DataS!$B$2:$K$260,$A195,$B$2)/INDEX(DataS!$B$2:$K$260,$A195,AE$23))-1,0)</f>
        <v/>
      </c>
      <c r="AF195">
        <f>IFERROR((INDEX(DataS!$B$2:$K$260,$A195+1,$B$2)/INDEX(DataS!$B$2:$K$260,$A195+1,AF$23))/(INDEX(DataS!$B$2:$K$260,$A195,$B$2)/INDEX(DataS!$B$2:$K$260,$A195,AF$23))-1,0)</f>
        <v/>
      </c>
      <c r="AG195">
        <f>IFERROR((INDEX(DataS!$B$2:$K$260,$A195+1,$B$2)/INDEX(DataS!$B$2:$K$260,$A195+1,AG$23))/(INDEX(DataS!$B$2:$K$260,$A195,$B$2)/INDEX(DataS!$B$2:$K$260,$A195,AG$23))-1,0)</f>
        <v/>
      </c>
      <c r="AH195">
        <f>IFERROR((INDEX(DataS!$B$2:$K$260,$A195+1,$B$2)/INDEX(DataS!$B$2:$K$260,$A195+1,AH$23))/(INDEX(DataS!$B$2:$K$260,$A195,$B$2)/INDEX(DataS!$B$2:$K$260,$A195,AH$23))-1,0)</f>
        <v/>
      </c>
      <c r="AI195">
        <f>IFERROR((INDEX(DataS!$B$2:$K$260,$A195+1,$B$2)/INDEX(DataS!$B$2:$K$260,$A195+1,AI$23))/(INDEX(DataS!$B$2:$K$260,$A195,$B$2)/INDEX(DataS!$B$2:$K$260,$A195,AI$23))-1,0)</f>
        <v/>
      </c>
      <c r="AK195">
        <f>SUMPRODUCT($C$20:$J$20,$C$21:$J$21,$AB195:$AI195)</f>
        <v/>
      </c>
    </row>
    <row r="196">
      <c r="A196" t="n">
        <v>167</v>
      </c>
      <c r="C196">
        <f>IFERROR((INDEX(DataR!$B$2:$K$522,$A196+1,$B$2)/INDEX(DataR!$B$2:$K$522,$A196+1,C$23))/(INDEX(DataR!$B$2:$K$522,$A196,$B$2)/INDEX(DataR!$B$2:$K$522,$A196,C$23))-1,0)</f>
        <v/>
      </c>
      <c r="D196">
        <f>IFERROR((INDEX(DataR!$B$2:$K$522,$A196+1,$B$2)/INDEX(DataR!$B$2:$K$522,$A196+1,D$23))/(INDEX(DataR!$B$2:$K$522,$A196,$B$2)/INDEX(DataR!$B$2:$K$522,$A196,D$23))-1,0)</f>
        <v/>
      </c>
      <c r="E196">
        <f>IFERROR((INDEX(DataR!$B$2:$K$522,$A196+1,$B$2)/INDEX(DataR!$B$2:$K$522,$A196+1,E$23))/(INDEX(DataR!$B$2:$K$522,$A196,$B$2)/INDEX(DataR!$B$2:$K$522,$A196,E$23))-1,0)</f>
        <v/>
      </c>
      <c r="F196">
        <f>IFERROR((INDEX(DataR!$B$2:$K$522,$A196+1,$B$2)/INDEX(DataR!$B$2:$K$522,$A196+1,F$23))/(INDEX(DataR!$B$2:$K$522,$A196,$B$2)/INDEX(DataR!$B$2:$K$522,$A196,F$23))-1,0)</f>
        <v/>
      </c>
      <c r="G196">
        <f>IFERROR((INDEX(DataR!$B$2:$K$522,$A196+1,$B$2)/INDEX(DataR!$B$2:$K$522,$A196+1,G$23))/(INDEX(DataR!$B$2:$K$522,$A196,$B$2)/INDEX(DataR!$B$2:$K$522,$A196,G$23))-1,0)</f>
        <v/>
      </c>
      <c r="H196">
        <f>IFERROR((INDEX(DataR!$B$2:$K$522,$A196+1,$B$2)/INDEX(DataR!$B$2:$K$522,$A196+1,H$23))/(INDEX(DataR!$B$2:$K$522,$A196,$B$2)/INDEX(DataR!$B$2:$K$522,$A196,H$23))-1,0)</f>
        <v/>
      </c>
      <c r="I196">
        <f>IFERROR((INDEX(DataR!$B$2:$K$522,$A196+1,$B$2)/INDEX(DataR!$B$2:$K$522,$A196+1,I$23))/(INDEX(DataR!$B$2:$K$522,$A196,$B$2)/INDEX(DataR!$B$2:$K$522,$A196,I$23))-1,0)</f>
        <v/>
      </c>
      <c r="J196">
        <f>IFERROR((INDEX(DataR!$B$2:$K$522,$A196+1,$B$2)/INDEX(DataR!$B$2:$K$522,$A196+1,J$23))/(INDEX(DataR!$B$2:$K$522,$A196,$B$2)/INDEX(DataR!$B$2:$K$522,$A196,J$23))-1,0)</f>
        <v/>
      </c>
      <c r="L196">
        <f>C$20*C$21*C196</f>
        <v/>
      </c>
      <c r="M196">
        <f>D$20*D$21*D196</f>
        <v/>
      </c>
      <c r="N196">
        <f>E$20*E$21*E196</f>
        <v/>
      </c>
      <c r="O196">
        <f>F$20*F$21*F196</f>
        <v/>
      </c>
      <c r="P196">
        <f>G$20*G$21*G196</f>
        <v/>
      </c>
      <c r="Q196">
        <f>H$20*H$21*H196</f>
        <v/>
      </c>
      <c r="R196">
        <f>I$20*I$21*I196</f>
        <v/>
      </c>
      <c r="S196">
        <f>J$20*J$21*J196</f>
        <v/>
      </c>
      <c r="U196">
        <f>SUMPRODUCT($C$20:$J$20,$C$21:$J$21,$C196:$J196)</f>
        <v/>
      </c>
      <c r="V196">
        <f>SUMPRODUCT($C$20:$J$20,$C$22:$J$22,$C196:$J196)</f>
        <v/>
      </c>
      <c r="AB196">
        <f>IFERROR((INDEX(DataS!$B$2:$K$260,$A196+1,$B$2)/INDEX(DataS!$B$2:$K$260,$A196+1,AB$23))/(INDEX(DataS!$B$2:$K$260,$A196,$B$2)/INDEX(DataS!$B$2:$K$260,$A196,AB$23))-1,0)</f>
        <v/>
      </c>
      <c r="AC196">
        <f>IFERROR((INDEX(DataS!$B$2:$K$260,$A196+1,$B$2)/INDEX(DataS!$B$2:$K$260,$A196+1,AC$23))/(INDEX(DataS!$B$2:$K$260,$A196,$B$2)/INDEX(DataS!$B$2:$K$260,$A196,AC$23))-1,0)</f>
        <v/>
      </c>
      <c r="AD196">
        <f>IFERROR((INDEX(DataS!$B$2:$K$260,$A196+1,$B$2)/INDEX(DataS!$B$2:$K$260,$A196+1,AD$23))/(INDEX(DataS!$B$2:$K$260,$A196,$B$2)/INDEX(DataS!$B$2:$K$260,$A196,AD$23))-1,0)</f>
        <v/>
      </c>
      <c r="AE196">
        <f>IFERROR((INDEX(DataS!$B$2:$K$260,$A196+1,$B$2)/INDEX(DataS!$B$2:$K$260,$A196+1,AE$23))/(INDEX(DataS!$B$2:$K$260,$A196,$B$2)/INDEX(DataS!$B$2:$K$260,$A196,AE$23))-1,0)</f>
        <v/>
      </c>
      <c r="AF196">
        <f>IFERROR((INDEX(DataS!$B$2:$K$260,$A196+1,$B$2)/INDEX(DataS!$B$2:$K$260,$A196+1,AF$23))/(INDEX(DataS!$B$2:$K$260,$A196,$B$2)/INDEX(DataS!$B$2:$K$260,$A196,AF$23))-1,0)</f>
        <v/>
      </c>
      <c r="AG196">
        <f>IFERROR((INDEX(DataS!$B$2:$K$260,$A196+1,$B$2)/INDEX(DataS!$B$2:$K$260,$A196+1,AG$23))/(INDEX(DataS!$B$2:$K$260,$A196,$B$2)/INDEX(DataS!$B$2:$K$260,$A196,AG$23))-1,0)</f>
        <v/>
      </c>
      <c r="AH196">
        <f>IFERROR((INDEX(DataS!$B$2:$K$260,$A196+1,$B$2)/INDEX(DataS!$B$2:$K$260,$A196+1,AH$23))/(INDEX(DataS!$B$2:$K$260,$A196,$B$2)/INDEX(DataS!$B$2:$K$260,$A196,AH$23))-1,0)</f>
        <v/>
      </c>
      <c r="AI196">
        <f>IFERROR((INDEX(DataS!$B$2:$K$260,$A196+1,$B$2)/INDEX(DataS!$B$2:$K$260,$A196+1,AI$23))/(INDEX(DataS!$B$2:$K$260,$A196,$B$2)/INDEX(DataS!$B$2:$K$260,$A196,AI$23))-1,0)</f>
        <v/>
      </c>
      <c r="AK196">
        <f>SUMPRODUCT($C$20:$J$20,$C$21:$J$21,$AB196:$AI196)</f>
        <v/>
      </c>
    </row>
    <row r="197">
      <c r="A197" t="n">
        <v>168</v>
      </c>
      <c r="C197">
        <f>IFERROR((INDEX(DataR!$B$2:$K$522,$A197+1,$B$2)/INDEX(DataR!$B$2:$K$522,$A197+1,C$23))/(INDEX(DataR!$B$2:$K$522,$A197,$B$2)/INDEX(DataR!$B$2:$K$522,$A197,C$23))-1,0)</f>
        <v/>
      </c>
      <c r="D197">
        <f>IFERROR((INDEX(DataR!$B$2:$K$522,$A197+1,$B$2)/INDEX(DataR!$B$2:$K$522,$A197+1,D$23))/(INDEX(DataR!$B$2:$K$522,$A197,$B$2)/INDEX(DataR!$B$2:$K$522,$A197,D$23))-1,0)</f>
        <v/>
      </c>
      <c r="E197">
        <f>IFERROR((INDEX(DataR!$B$2:$K$522,$A197+1,$B$2)/INDEX(DataR!$B$2:$K$522,$A197+1,E$23))/(INDEX(DataR!$B$2:$K$522,$A197,$B$2)/INDEX(DataR!$B$2:$K$522,$A197,E$23))-1,0)</f>
        <v/>
      </c>
      <c r="F197">
        <f>IFERROR((INDEX(DataR!$B$2:$K$522,$A197+1,$B$2)/INDEX(DataR!$B$2:$K$522,$A197+1,F$23))/(INDEX(DataR!$B$2:$K$522,$A197,$B$2)/INDEX(DataR!$B$2:$K$522,$A197,F$23))-1,0)</f>
        <v/>
      </c>
      <c r="G197">
        <f>IFERROR((INDEX(DataR!$B$2:$K$522,$A197+1,$B$2)/INDEX(DataR!$B$2:$K$522,$A197+1,G$23))/(INDEX(DataR!$B$2:$K$522,$A197,$B$2)/INDEX(DataR!$B$2:$K$522,$A197,G$23))-1,0)</f>
        <v/>
      </c>
      <c r="H197">
        <f>IFERROR((INDEX(DataR!$B$2:$K$522,$A197+1,$B$2)/INDEX(DataR!$B$2:$K$522,$A197+1,H$23))/(INDEX(DataR!$B$2:$K$522,$A197,$B$2)/INDEX(DataR!$B$2:$K$522,$A197,H$23))-1,0)</f>
        <v/>
      </c>
      <c r="I197">
        <f>IFERROR((INDEX(DataR!$B$2:$K$522,$A197+1,$B$2)/INDEX(DataR!$B$2:$K$522,$A197+1,I$23))/(INDEX(DataR!$B$2:$K$522,$A197,$B$2)/INDEX(DataR!$B$2:$K$522,$A197,I$23))-1,0)</f>
        <v/>
      </c>
      <c r="J197">
        <f>IFERROR((INDEX(DataR!$B$2:$K$522,$A197+1,$B$2)/INDEX(DataR!$B$2:$K$522,$A197+1,J$23))/(INDEX(DataR!$B$2:$K$522,$A197,$B$2)/INDEX(DataR!$B$2:$K$522,$A197,J$23))-1,0)</f>
        <v/>
      </c>
      <c r="L197">
        <f>C$20*C$21*C197</f>
        <v/>
      </c>
      <c r="M197">
        <f>D$20*D$21*D197</f>
        <v/>
      </c>
      <c r="N197">
        <f>E$20*E$21*E197</f>
        <v/>
      </c>
      <c r="O197">
        <f>F$20*F$21*F197</f>
        <v/>
      </c>
      <c r="P197">
        <f>G$20*G$21*G197</f>
        <v/>
      </c>
      <c r="Q197">
        <f>H$20*H$21*H197</f>
        <v/>
      </c>
      <c r="R197">
        <f>I$20*I$21*I197</f>
        <v/>
      </c>
      <c r="S197">
        <f>J$20*J$21*J197</f>
        <v/>
      </c>
      <c r="U197">
        <f>SUMPRODUCT($C$20:$J$20,$C$21:$J$21,$C197:$J197)</f>
        <v/>
      </c>
      <c r="V197">
        <f>SUMPRODUCT($C$20:$J$20,$C$22:$J$22,$C197:$J197)</f>
        <v/>
      </c>
      <c r="AB197">
        <f>IFERROR((INDEX(DataS!$B$2:$K$260,$A197+1,$B$2)/INDEX(DataS!$B$2:$K$260,$A197+1,AB$23))/(INDEX(DataS!$B$2:$K$260,$A197,$B$2)/INDEX(DataS!$B$2:$K$260,$A197,AB$23))-1,0)</f>
        <v/>
      </c>
      <c r="AC197">
        <f>IFERROR((INDEX(DataS!$B$2:$K$260,$A197+1,$B$2)/INDEX(DataS!$B$2:$K$260,$A197+1,AC$23))/(INDEX(DataS!$B$2:$K$260,$A197,$B$2)/INDEX(DataS!$B$2:$K$260,$A197,AC$23))-1,0)</f>
        <v/>
      </c>
      <c r="AD197">
        <f>IFERROR((INDEX(DataS!$B$2:$K$260,$A197+1,$B$2)/INDEX(DataS!$B$2:$K$260,$A197+1,AD$23))/(INDEX(DataS!$B$2:$K$260,$A197,$B$2)/INDEX(DataS!$B$2:$K$260,$A197,AD$23))-1,0)</f>
        <v/>
      </c>
      <c r="AE197">
        <f>IFERROR((INDEX(DataS!$B$2:$K$260,$A197+1,$B$2)/INDEX(DataS!$B$2:$K$260,$A197+1,AE$23))/(INDEX(DataS!$B$2:$K$260,$A197,$B$2)/INDEX(DataS!$B$2:$K$260,$A197,AE$23))-1,0)</f>
        <v/>
      </c>
      <c r="AF197">
        <f>IFERROR((INDEX(DataS!$B$2:$K$260,$A197+1,$B$2)/INDEX(DataS!$B$2:$K$260,$A197+1,AF$23))/(INDEX(DataS!$B$2:$K$260,$A197,$B$2)/INDEX(DataS!$B$2:$K$260,$A197,AF$23))-1,0)</f>
        <v/>
      </c>
      <c r="AG197">
        <f>IFERROR((INDEX(DataS!$B$2:$K$260,$A197+1,$B$2)/INDEX(DataS!$B$2:$K$260,$A197+1,AG$23))/(INDEX(DataS!$B$2:$K$260,$A197,$B$2)/INDEX(DataS!$B$2:$K$260,$A197,AG$23))-1,0)</f>
        <v/>
      </c>
      <c r="AH197">
        <f>IFERROR((INDEX(DataS!$B$2:$K$260,$A197+1,$B$2)/INDEX(DataS!$B$2:$K$260,$A197+1,AH$23))/(INDEX(DataS!$B$2:$K$260,$A197,$B$2)/INDEX(DataS!$B$2:$K$260,$A197,AH$23))-1,0)</f>
        <v/>
      </c>
      <c r="AI197">
        <f>IFERROR((INDEX(DataS!$B$2:$K$260,$A197+1,$B$2)/INDEX(DataS!$B$2:$K$260,$A197+1,AI$23))/(INDEX(DataS!$B$2:$K$260,$A197,$B$2)/INDEX(DataS!$B$2:$K$260,$A197,AI$23))-1,0)</f>
        <v/>
      </c>
      <c r="AK197">
        <f>SUMPRODUCT($C$20:$J$20,$C$21:$J$21,$AB197:$AI197)</f>
        <v/>
      </c>
    </row>
    <row r="198">
      <c r="A198" t="n">
        <v>169</v>
      </c>
      <c r="C198">
        <f>IFERROR((INDEX(DataR!$B$2:$K$522,$A198+1,$B$2)/INDEX(DataR!$B$2:$K$522,$A198+1,C$23))/(INDEX(DataR!$B$2:$K$522,$A198,$B$2)/INDEX(DataR!$B$2:$K$522,$A198,C$23))-1,0)</f>
        <v/>
      </c>
      <c r="D198">
        <f>IFERROR((INDEX(DataR!$B$2:$K$522,$A198+1,$B$2)/INDEX(DataR!$B$2:$K$522,$A198+1,D$23))/(INDEX(DataR!$B$2:$K$522,$A198,$B$2)/INDEX(DataR!$B$2:$K$522,$A198,D$23))-1,0)</f>
        <v/>
      </c>
      <c r="E198">
        <f>IFERROR((INDEX(DataR!$B$2:$K$522,$A198+1,$B$2)/INDEX(DataR!$B$2:$K$522,$A198+1,E$23))/(INDEX(DataR!$B$2:$K$522,$A198,$B$2)/INDEX(DataR!$B$2:$K$522,$A198,E$23))-1,0)</f>
        <v/>
      </c>
      <c r="F198">
        <f>IFERROR((INDEX(DataR!$B$2:$K$522,$A198+1,$B$2)/INDEX(DataR!$B$2:$K$522,$A198+1,F$23))/(INDEX(DataR!$B$2:$K$522,$A198,$B$2)/INDEX(DataR!$B$2:$K$522,$A198,F$23))-1,0)</f>
        <v/>
      </c>
      <c r="G198">
        <f>IFERROR((INDEX(DataR!$B$2:$K$522,$A198+1,$B$2)/INDEX(DataR!$B$2:$K$522,$A198+1,G$23))/(INDEX(DataR!$B$2:$K$522,$A198,$B$2)/INDEX(DataR!$B$2:$K$522,$A198,G$23))-1,0)</f>
        <v/>
      </c>
      <c r="H198">
        <f>IFERROR((INDEX(DataR!$B$2:$K$522,$A198+1,$B$2)/INDEX(DataR!$B$2:$K$522,$A198+1,H$23))/(INDEX(DataR!$B$2:$K$522,$A198,$B$2)/INDEX(DataR!$B$2:$K$522,$A198,H$23))-1,0)</f>
        <v/>
      </c>
      <c r="I198">
        <f>IFERROR((INDEX(DataR!$B$2:$K$522,$A198+1,$B$2)/INDEX(DataR!$B$2:$K$522,$A198+1,I$23))/(INDEX(DataR!$B$2:$K$522,$A198,$B$2)/INDEX(DataR!$B$2:$K$522,$A198,I$23))-1,0)</f>
        <v/>
      </c>
      <c r="J198">
        <f>IFERROR((INDEX(DataR!$B$2:$K$522,$A198+1,$B$2)/INDEX(DataR!$B$2:$K$522,$A198+1,J$23))/(INDEX(DataR!$B$2:$K$522,$A198,$B$2)/INDEX(DataR!$B$2:$K$522,$A198,J$23))-1,0)</f>
        <v/>
      </c>
      <c r="L198">
        <f>C$20*C$21*C198</f>
        <v/>
      </c>
      <c r="M198">
        <f>D$20*D$21*D198</f>
        <v/>
      </c>
      <c r="N198">
        <f>E$20*E$21*E198</f>
        <v/>
      </c>
      <c r="O198">
        <f>F$20*F$21*F198</f>
        <v/>
      </c>
      <c r="P198">
        <f>G$20*G$21*G198</f>
        <v/>
      </c>
      <c r="Q198">
        <f>H$20*H$21*H198</f>
        <v/>
      </c>
      <c r="R198">
        <f>I$20*I$21*I198</f>
        <v/>
      </c>
      <c r="S198">
        <f>J$20*J$21*J198</f>
        <v/>
      </c>
      <c r="U198">
        <f>SUMPRODUCT($C$20:$J$20,$C$21:$J$21,$C198:$J198)</f>
        <v/>
      </c>
      <c r="V198">
        <f>SUMPRODUCT($C$20:$J$20,$C$22:$J$22,$C198:$J198)</f>
        <v/>
      </c>
      <c r="AB198">
        <f>IFERROR((INDEX(DataS!$B$2:$K$260,$A198+1,$B$2)/INDEX(DataS!$B$2:$K$260,$A198+1,AB$23))/(INDEX(DataS!$B$2:$K$260,$A198,$B$2)/INDEX(DataS!$B$2:$K$260,$A198,AB$23))-1,0)</f>
        <v/>
      </c>
      <c r="AC198">
        <f>IFERROR((INDEX(DataS!$B$2:$K$260,$A198+1,$B$2)/INDEX(DataS!$B$2:$K$260,$A198+1,AC$23))/(INDEX(DataS!$B$2:$K$260,$A198,$B$2)/INDEX(DataS!$B$2:$K$260,$A198,AC$23))-1,0)</f>
        <v/>
      </c>
      <c r="AD198">
        <f>IFERROR((INDEX(DataS!$B$2:$K$260,$A198+1,$B$2)/INDEX(DataS!$B$2:$K$260,$A198+1,AD$23))/(INDEX(DataS!$B$2:$K$260,$A198,$B$2)/INDEX(DataS!$B$2:$K$260,$A198,AD$23))-1,0)</f>
        <v/>
      </c>
      <c r="AE198">
        <f>IFERROR((INDEX(DataS!$B$2:$K$260,$A198+1,$B$2)/INDEX(DataS!$B$2:$K$260,$A198+1,AE$23))/(INDEX(DataS!$B$2:$K$260,$A198,$B$2)/INDEX(DataS!$B$2:$K$260,$A198,AE$23))-1,0)</f>
        <v/>
      </c>
      <c r="AF198">
        <f>IFERROR((INDEX(DataS!$B$2:$K$260,$A198+1,$B$2)/INDEX(DataS!$B$2:$K$260,$A198+1,AF$23))/(INDEX(DataS!$B$2:$K$260,$A198,$B$2)/INDEX(DataS!$B$2:$K$260,$A198,AF$23))-1,0)</f>
        <v/>
      </c>
      <c r="AG198">
        <f>IFERROR((INDEX(DataS!$B$2:$K$260,$A198+1,$B$2)/INDEX(DataS!$B$2:$K$260,$A198+1,AG$23))/(INDEX(DataS!$B$2:$K$260,$A198,$B$2)/INDEX(DataS!$B$2:$K$260,$A198,AG$23))-1,0)</f>
        <v/>
      </c>
      <c r="AH198">
        <f>IFERROR((INDEX(DataS!$B$2:$K$260,$A198+1,$B$2)/INDEX(DataS!$B$2:$K$260,$A198+1,AH$23))/(INDEX(DataS!$B$2:$K$260,$A198,$B$2)/INDEX(DataS!$B$2:$K$260,$A198,AH$23))-1,0)</f>
        <v/>
      </c>
      <c r="AI198">
        <f>IFERROR((INDEX(DataS!$B$2:$K$260,$A198+1,$B$2)/INDEX(DataS!$B$2:$K$260,$A198+1,AI$23))/(INDEX(DataS!$B$2:$K$260,$A198,$B$2)/INDEX(DataS!$B$2:$K$260,$A198,AI$23))-1,0)</f>
        <v/>
      </c>
      <c r="AK198">
        <f>SUMPRODUCT($C$20:$J$20,$C$21:$J$21,$AB198:$AI198)</f>
        <v/>
      </c>
    </row>
    <row r="199">
      <c r="A199" t="n">
        <v>170</v>
      </c>
      <c r="C199">
        <f>IFERROR((INDEX(DataR!$B$2:$K$522,$A199+1,$B$2)/INDEX(DataR!$B$2:$K$522,$A199+1,C$23))/(INDEX(DataR!$B$2:$K$522,$A199,$B$2)/INDEX(DataR!$B$2:$K$522,$A199,C$23))-1,0)</f>
        <v/>
      </c>
      <c r="D199">
        <f>IFERROR((INDEX(DataR!$B$2:$K$522,$A199+1,$B$2)/INDEX(DataR!$B$2:$K$522,$A199+1,D$23))/(INDEX(DataR!$B$2:$K$522,$A199,$B$2)/INDEX(DataR!$B$2:$K$522,$A199,D$23))-1,0)</f>
        <v/>
      </c>
      <c r="E199">
        <f>IFERROR((INDEX(DataR!$B$2:$K$522,$A199+1,$B$2)/INDEX(DataR!$B$2:$K$522,$A199+1,E$23))/(INDEX(DataR!$B$2:$K$522,$A199,$B$2)/INDEX(DataR!$B$2:$K$522,$A199,E$23))-1,0)</f>
        <v/>
      </c>
      <c r="F199">
        <f>IFERROR((INDEX(DataR!$B$2:$K$522,$A199+1,$B$2)/INDEX(DataR!$B$2:$K$522,$A199+1,F$23))/(INDEX(DataR!$B$2:$K$522,$A199,$B$2)/INDEX(DataR!$B$2:$K$522,$A199,F$23))-1,0)</f>
        <v/>
      </c>
      <c r="G199">
        <f>IFERROR((INDEX(DataR!$B$2:$K$522,$A199+1,$B$2)/INDEX(DataR!$B$2:$K$522,$A199+1,G$23))/(INDEX(DataR!$B$2:$K$522,$A199,$B$2)/INDEX(DataR!$B$2:$K$522,$A199,G$23))-1,0)</f>
        <v/>
      </c>
      <c r="H199">
        <f>IFERROR((INDEX(DataR!$B$2:$K$522,$A199+1,$B$2)/INDEX(DataR!$B$2:$K$522,$A199+1,H$23))/(INDEX(DataR!$B$2:$K$522,$A199,$B$2)/INDEX(DataR!$B$2:$K$522,$A199,H$23))-1,0)</f>
        <v/>
      </c>
      <c r="I199">
        <f>IFERROR((INDEX(DataR!$B$2:$K$522,$A199+1,$B$2)/INDEX(DataR!$B$2:$K$522,$A199+1,I$23))/(INDEX(DataR!$B$2:$K$522,$A199,$B$2)/INDEX(DataR!$B$2:$K$522,$A199,I$23))-1,0)</f>
        <v/>
      </c>
      <c r="J199">
        <f>IFERROR((INDEX(DataR!$B$2:$K$522,$A199+1,$B$2)/INDEX(DataR!$B$2:$K$522,$A199+1,J$23))/(INDEX(DataR!$B$2:$K$522,$A199,$B$2)/INDEX(DataR!$B$2:$K$522,$A199,J$23))-1,0)</f>
        <v/>
      </c>
      <c r="L199">
        <f>C$20*C$21*C199</f>
        <v/>
      </c>
      <c r="M199">
        <f>D$20*D$21*D199</f>
        <v/>
      </c>
      <c r="N199">
        <f>E$20*E$21*E199</f>
        <v/>
      </c>
      <c r="O199">
        <f>F$20*F$21*F199</f>
        <v/>
      </c>
      <c r="P199">
        <f>G$20*G$21*G199</f>
        <v/>
      </c>
      <c r="Q199">
        <f>H$20*H$21*H199</f>
        <v/>
      </c>
      <c r="R199">
        <f>I$20*I$21*I199</f>
        <v/>
      </c>
      <c r="S199">
        <f>J$20*J$21*J199</f>
        <v/>
      </c>
      <c r="U199">
        <f>SUMPRODUCT($C$20:$J$20,$C$21:$J$21,$C199:$J199)</f>
        <v/>
      </c>
      <c r="V199">
        <f>SUMPRODUCT($C$20:$J$20,$C$22:$J$22,$C199:$J199)</f>
        <v/>
      </c>
      <c r="AB199">
        <f>IFERROR((INDEX(DataS!$B$2:$K$260,$A199+1,$B$2)/INDEX(DataS!$B$2:$K$260,$A199+1,AB$23))/(INDEX(DataS!$B$2:$K$260,$A199,$B$2)/INDEX(DataS!$B$2:$K$260,$A199,AB$23))-1,0)</f>
        <v/>
      </c>
      <c r="AC199">
        <f>IFERROR((INDEX(DataS!$B$2:$K$260,$A199+1,$B$2)/INDEX(DataS!$B$2:$K$260,$A199+1,AC$23))/(INDEX(DataS!$B$2:$K$260,$A199,$B$2)/INDEX(DataS!$B$2:$K$260,$A199,AC$23))-1,0)</f>
        <v/>
      </c>
      <c r="AD199">
        <f>IFERROR((INDEX(DataS!$B$2:$K$260,$A199+1,$B$2)/INDEX(DataS!$B$2:$K$260,$A199+1,AD$23))/(INDEX(DataS!$B$2:$K$260,$A199,$B$2)/INDEX(DataS!$B$2:$K$260,$A199,AD$23))-1,0)</f>
        <v/>
      </c>
      <c r="AE199">
        <f>IFERROR((INDEX(DataS!$B$2:$K$260,$A199+1,$B$2)/INDEX(DataS!$B$2:$K$260,$A199+1,AE$23))/(INDEX(DataS!$B$2:$K$260,$A199,$B$2)/INDEX(DataS!$B$2:$K$260,$A199,AE$23))-1,0)</f>
        <v/>
      </c>
      <c r="AF199">
        <f>IFERROR((INDEX(DataS!$B$2:$K$260,$A199+1,$B$2)/INDEX(DataS!$B$2:$K$260,$A199+1,AF$23))/(INDEX(DataS!$B$2:$K$260,$A199,$B$2)/INDEX(DataS!$B$2:$K$260,$A199,AF$23))-1,0)</f>
        <v/>
      </c>
      <c r="AG199">
        <f>IFERROR((INDEX(DataS!$B$2:$K$260,$A199+1,$B$2)/INDEX(DataS!$B$2:$K$260,$A199+1,AG$23))/(INDEX(DataS!$B$2:$K$260,$A199,$B$2)/INDEX(DataS!$B$2:$K$260,$A199,AG$23))-1,0)</f>
        <v/>
      </c>
      <c r="AH199">
        <f>IFERROR((INDEX(DataS!$B$2:$K$260,$A199+1,$B$2)/INDEX(DataS!$B$2:$K$260,$A199+1,AH$23))/(INDEX(DataS!$B$2:$K$260,$A199,$B$2)/INDEX(DataS!$B$2:$K$260,$A199,AH$23))-1,0)</f>
        <v/>
      </c>
      <c r="AI199">
        <f>IFERROR((INDEX(DataS!$B$2:$K$260,$A199+1,$B$2)/INDEX(DataS!$B$2:$K$260,$A199+1,AI$23))/(INDEX(DataS!$B$2:$K$260,$A199,$B$2)/INDEX(DataS!$B$2:$K$260,$A199,AI$23))-1,0)</f>
        <v/>
      </c>
      <c r="AK199">
        <f>SUMPRODUCT($C$20:$J$20,$C$21:$J$21,$AB199:$AI199)</f>
        <v/>
      </c>
    </row>
    <row r="200">
      <c r="A200" t="n">
        <v>171</v>
      </c>
      <c r="C200">
        <f>IFERROR((INDEX(DataR!$B$2:$K$522,$A200+1,$B$2)/INDEX(DataR!$B$2:$K$522,$A200+1,C$23))/(INDEX(DataR!$B$2:$K$522,$A200,$B$2)/INDEX(DataR!$B$2:$K$522,$A200,C$23))-1,0)</f>
        <v/>
      </c>
      <c r="D200">
        <f>IFERROR((INDEX(DataR!$B$2:$K$522,$A200+1,$B$2)/INDEX(DataR!$B$2:$K$522,$A200+1,D$23))/(INDEX(DataR!$B$2:$K$522,$A200,$B$2)/INDEX(DataR!$B$2:$K$522,$A200,D$23))-1,0)</f>
        <v/>
      </c>
      <c r="E200">
        <f>IFERROR((INDEX(DataR!$B$2:$K$522,$A200+1,$B$2)/INDEX(DataR!$B$2:$K$522,$A200+1,E$23))/(INDEX(DataR!$B$2:$K$522,$A200,$B$2)/INDEX(DataR!$B$2:$K$522,$A200,E$23))-1,0)</f>
        <v/>
      </c>
      <c r="F200">
        <f>IFERROR((INDEX(DataR!$B$2:$K$522,$A200+1,$B$2)/INDEX(DataR!$B$2:$K$522,$A200+1,F$23))/(INDEX(DataR!$B$2:$K$522,$A200,$B$2)/INDEX(DataR!$B$2:$K$522,$A200,F$23))-1,0)</f>
        <v/>
      </c>
      <c r="G200">
        <f>IFERROR((INDEX(DataR!$B$2:$K$522,$A200+1,$B$2)/INDEX(DataR!$B$2:$K$522,$A200+1,G$23))/(INDEX(DataR!$B$2:$K$522,$A200,$B$2)/INDEX(DataR!$B$2:$K$522,$A200,G$23))-1,0)</f>
        <v/>
      </c>
      <c r="H200">
        <f>IFERROR((INDEX(DataR!$B$2:$K$522,$A200+1,$B$2)/INDEX(DataR!$B$2:$K$522,$A200+1,H$23))/(INDEX(DataR!$B$2:$K$522,$A200,$B$2)/INDEX(DataR!$B$2:$K$522,$A200,H$23))-1,0)</f>
        <v/>
      </c>
      <c r="I200">
        <f>IFERROR((INDEX(DataR!$B$2:$K$522,$A200+1,$B$2)/INDEX(DataR!$B$2:$K$522,$A200+1,I$23))/(INDEX(DataR!$B$2:$K$522,$A200,$B$2)/INDEX(DataR!$B$2:$K$522,$A200,I$23))-1,0)</f>
        <v/>
      </c>
      <c r="J200">
        <f>IFERROR((INDEX(DataR!$B$2:$K$522,$A200+1,$B$2)/INDEX(DataR!$B$2:$K$522,$A200+1,J$23))/(INDEX(DataR!$B$2:$K$522,$A200,$B$2)/INDEX(DataR!$B$2:$K$522,$A200,J$23))-1,0)</f>
        <v/>
      </c>
      <c r="L200">
        <f>C$20*C$21*C200</f>
        <v/>
      </c>
      <c r="M200">
        <f>D$20*D$21*D200</f>
        <v/>
      </c>
      <c r="N200">
        <f>E$20*E$21*E200</f>
        <v/>
      </c>
      <c r="O200">
        <f>F$20*F$21*F200</f>
        <v/>
      </c>
      <c r="P200">
        <f>G$20*G$21*G200</f>
        <v/>
      </c>
      <c r="Q200">
        <f>H$20*H$21*H200</f>
        <v/>
      </c>
      <c r="R200">
        <f>I$20*I$21*I200</f>
        <v/>
      </c>
      <c r="S200">
        <f>J$20*J$21*J200</f>
        <v/>
      </c>
      <c r="U200">
        <f>SUMPRODUCT($C$20:$J$20,$C$21:$J$21,$C200:$J200)</f>
        <v/>
      </c>
      <c r="V200">
        <f>SUMPRODUCT($C$20:$J$20,$C$22:$J$22,$C200:$J200)</f>
        <v/>
      </c>
      <c r="AB200">
        <f>IFERROR((INDEX(DataS!$B$2:$K$260,$A200+1,$B$2)/INDEX(DataS!$B$2:$K$260,$A200+1,AB$23))/(INDEX(DataS!$B$2:$K$260,$A200,$B$2)/INDEX(DataS!$B$2:$K$260,$A200,AB$23))-1,0)</f>
        <v/>
      </c>
      <c r="AC200">
        <f>IFERROR((INDEX(DataS!$B$2:$K$260,$A200+1,$B$2)/INDEX(DataS!$B$2:$K$260,$A200+1,AC$23))/(INDEX(DataS!$B$2:$K$260,$A200,$B$2)/INDEX(DataS!$B$2:$K$260,$A200,AC$23))-1,0)</f>
        <v/>
      </c>
      <c r="AD200">
        <f>IFERROR((INDEX(DataS!$B$2:$K$260,$A200+1,$B$2)/INDEX(DataS!$B$2:$K$260,$A200+1,AD$23))/(INDEX(DataS!$B$2:$K$260,$A200,$B$2)/INDEX(DataS!$B$2:$K$260,$A200,AD$23))-1,0)</f>
        <v/>
      </c>
      <c r="AE200">
        <f>IFERROR((INDEX(DataS!$B$2:$K$260,$A200+1,$B$2)/INDEX(DataS!$B$2:$K$260,$A200+1,AE$23))/(INDEX(DataS!$B$2:$K$260,$A200,$B$2)/INDEX(DataS!$B$2:$K$260,$A200,AE$23))-1,0)</f>
        <v/>
      </c>
      <c r="AF200">
        <f>IFERROR((INDEX(DataS!$B$2:$K$260,$A200+1,$B$2)/INDEX(DataS!$B$2:$K$260,$A200+1,AF$23))/(INDEX(DataS!$B$2:$K$260,$A200,$B$2)/INDEX(DataS!$B$2:$K$260,$A200,AF$23))-1,0)</f>
        <v/>
      </c>
      <c r="AG200">
        <f>IFERROR((INDEX(DataS!$B$2:$K$260,$A200+1,$B$2)/INDEX(DataS!$B$2:$K$260,$A200+1,AG$23))/(INDEX(DataS!$B$2:$K$260,$A200,$B$2)/INDEX(DataS!$B$2:$K$260,$A200,AG$23))-1,0)</f>
        <v/>
      </c>
      <c r="AH200">
        <f>IFERROR((INDEX(DataS!$B$2:$K$260,$A200+1,$B$2)/INDEX(DataS!$B$2:$K$260,$A200+1,AH$23))/(INDEX(DataS!$B$2:$K$260,$A200,$B$2)/INDEX(DataS!$B$2:$K$260,$A200,AH$23))-1,0)</f>
        <v/>
      </c>
      <c r="AI200">
        <f>IFERROR((INDEX(DataS!$B$2:$K$260,$A200+1,$B$2)/INDEX(DataS!$B$2:$K$260,$A200+1,AI$23))/(INDEX(DataS!$B$2:$K$260,$A200,$B$2)/INDEX(DataS!$B$2:$K$260,$A200,AI$23))-1,0)</f>
        <v/>
      </c>
      <c r="AK200">
        <f>SUMPRODUCT($C$20:$J$20,$C$21:$J$21,$AB200:$AI200)</f>
        <v/>
      </c>
    </row>
    <row r="201">
      <c r="A201" t="n">
        <v>172</v>
      </c>
      <c r="C201">
        <f>IFERROR((INDEX(DataR!$B$2:$K$522,$A201+1,$B$2)/INDEX(DataR!$B$2:$K$522,$A201+1,C$23))/(INDEX(DataR!$B$2:$K$522,$A201,$B$2)/INDEX(DataR!$B$2:$K$522,$A201,C$23))-1,0)</f>
        <v/>
      </c>
      <c r="D201">
        <f>IFERROR((INDEX(DataR!$B$2:$K$522,$A201+1,$B$2)/INDEX(DataR!$B$2:$K$522,$A201+1,D$23))/(INDEX(DataR!$B$2:$K$522,$A201,$B$2)/INDEX(DataR!$B$2:$K$522,$A201,D$23))-1,0)</f>
        <v/>
      </c>
      <c r="E201">
        <f>IFERROR((INDEX(DataR!$B$2:$K$522,$A201+1,$B$2)/INDEX(DataR!$B$2:$K$522,$A201+1,E$23))/(INDEX(DataR!$B$2:$K$522,$A201,$B$2)/INDEX(DataR!$B$2:$K$522,$A201,E$23))-1,0)</f>
        <v/>
      </c>
      <c r="F201">
        <f>IFERROR((INDEX(DataR!$B$2:$K$522,$A201+1,$B$2)/INDEX(DataR!$B$2:$K$522,$A201+1,F$23))/(INDEX(DataR!$B$2:$K$522,$A201,$B$2)/INDEX(DataR!$B$2:$K$522,$A201,F$23))-1,0)</f>
        <v/>
      </c>
      <c r="G201">
        <f>IFERROR((INDEX(DataR!$B$2:$K$522,$A201+1,$B$2)/INDEX(DataR!$B$2:$K$522,$A201+1,G$23))/(INDEX(DataR!$B$2:$K$522,$A201,$B$2)/INDEX(DataR!$B$2:$K$522,$A201,G$23))-1,0)</f>
        <v/>
      </c>
      <c r="H201">
        <f>IFERROR((INDEX(DataR!$B$2:$K$522,$A201+1,$B$2)/INDEX(DataR!$B$2:$K$522,$A201+1,H$23))/(INDEX(DataR!$B$2:$K$522,$A201,$B$2)/INDEX(DataR!$B$2:$K$522,$A201,H$23))-1,0)</f>
        <v/>
      </c>
      <c r="I201">
        <f>IFERROR((INDEX(DataR!$B$2:$K$522,$A201+1,$B$2)/INDEX(DataR!$B$2:$K$522,$A201+1,I$23))/(INDEX(DataR!$B$2:$K$522,$A201,$B$2)/INDEX(DataR!$B$2:$K$522,$A201,I$23))-1,0)</f>
        <v/>
      </c>
      <c r="J201">
        <f>IFERROR((INDEX(DataR!$B$2:$K$522,$A201+1,$B$2)/INDEX(DataR!$B$2:$K$522,$A201+1,J$23))/(INDEX(DataR!$B$2:$K$522,$A201,$B$2)/INDEX(DataR!$B$2:$K$522,$A201,J$23))-1,0)</f>
        <v/>
      </c>
      <c r="L201">
        <f>C$20*C$21*C201</f>
        <v/>
      </c>
      <c r="M201">
        <f>D$20*D$21*D201</f>
        <v/>
      </c>
      <c r="N201">
        <f>E$20*E$21*E201</f>
        <v/>
      </c>
      <c r="O201">
        <f>F$20*F$21*F201</f>
        <v/>
      </c>
      <c r="P201">
        <f>G$20*G$21*G201</f>
        <v/>
      </c>
      <c r="Q201">
        <f>H$20*H$21*H201</f>
        <v/>
      </c>
      <c r="R201">
        <f>I$20*I$21*I201</f>
        <v/>
      </c>
      <c r="S201">
        <f>J$20*J$21*J201</f>
        <v/>
      </c>
      <c r="U201">
        <f>SUMPRODUCT($C$20:$J$20,$C$21:$J$21,$C201:$J201)</f>
        <v/>
      </c>
      <c r="V201">
        <f>SUMPRODUCT($C$20:$J$20,$C$22:$J$22,$C201:$J201)</f>
        <v/>
      </c>
      <c r="AB201">
        <f>IFERROR((INDEX(DataS!$B$2:$K$260,$A201+1,$B$2)/INDEX(DataS!$B$2:$K$260,$A201+1,AB$23))/(INDEX(DataS!$B$2:$K$260,$A201,$B$2)/INDEX(DataS!$B$2:$K$260,$A201,AB$23))-1,0)</f>
        <v/>
      </c>
      <c r="AC201">
        <f>IFERROR((INDEX(DataS!$B$2:$K$260,$A201+1,$B$2)/INDEX(DataS!$B$2:$K$260,$A201+1,AC$23))/(INDEX(DataS!$B$2:$K$260,$A201,$B$2)/INDEX(DataS!$B$2:$K$260,$A201,AC$23))-1,0)</f>
        <v/>
      </c>
      <c r="AD201">
        <f>IFERROR((INDEX(DataS!$B$2:$K$260,$A201+1,$B$2)/INDEX(DataS!$B$2:$K$260,$A201+1,AD$23))/(INDEX(DataS!$B$2:$K$260,$A201,$B$2)/INDEX(DataS!$B$2:$K$260,$A201,AD$23))-1,0)</f>
        <v/>
      </c>
      <c r="AE201">
        <f>IFERROR((INDEX(DataS!$B$2:$K$260,$A201+1,$B$2)/INDEX(DataS!$B$2:$K$260,$A201+1,AE$23))/(INDEX(DataS!$B$2:$K$260,$A201,$B$2)/INDEX(DataS!$B$2:$K$260,$A201,AE$23))-1,0)</f>
        <v/>
      </c>
      <c r="AF201">
        <f>IFERROR((INDEX(DataS!$B$2:$K$260,$A201+1,$B$2)/INDEX(DataS!$B$2:$K$260,$A201+1,AF$23))/(INDEX(DataS!$B$2:$K$260,$A201,$B$2)/INDEX(DataS!$B$2:$K$260,$A201,AF$23))-1,0)</f>
        <v/>
      </c>
      <c r="AG201">
        <f>IFERROR((INDEX(DataS!$B$2:$K$260,$A201+1,$B$2)/INDEX(DataS!$B$2:$K$260,$A201+1,AG$23))/(INDEX(DataS!$B$2:$K$260,$A201,$B$2)/INDEX(DataS!$B$2:$K$260,$A201,AG$23))-1,0)</f>
        <v/>
      </c>
      <c r="AH201">
        <f>IFERROR((INDEX(DataS!$B$2:$K$260,$A201+1,$B$2)/INDEX(DataS!$B$2:$K$260,$A201+1,AH$23))/(INDEX(DataS!$B$2:$K$260,$A201,$B$2)/INDEX(DataS!$B$2:$K$260,$A201,AH$23))-1,0)</f>
        <v/>
      </c>
      <c r="AI201">
        <f>IFERROR((INDEX(DataS!$B$2:$K$260,$A201+1,$B$2)/INDEX(DataS!$B$2:$K$260,$A201+1,AI$23))/(INDEX(DataS!$B$2:$K$260,$A201,$B$2)/INDEX(DataS!$B$2:$K$260,$A201,AI$23))-1,0)</f>
        <v/>
      </c>
      <c r="AK201">
        <f>SUMPRODUCT($C$20:$J$20,$C$21:$J$21,$AB201:$AI201)</f>
        <v/>
      </c>
    </row>
    <row r="202">
      <c r="A202" t="n">
        <v>173</v>
      </c>
      <c r="C202">
        <f>IFERROR((INDEX(DataR!$B$2:$K$522,$A202+1,$B$2)/INDEX(DataR!$B$2:$K$522,$A202+1,C$23))/(INDEX(DataR!$B$2:$K$522,$A202,$B$2)/INDEX(DataR!$B$2:$K$522,$A202,C$23))-1,0)</f>
        <v/>
      </c>
      <c r="D202">
        <f>IFERROR((INDEX(DataR!$B$2:$K$522,$A202+1,$B$2)/INDEX(DataR!$B$2:$K$522,$A202+1,D$23))/(INDEX(DataR!$B$2:$K$522,$A202,$B$2)/INDEX(DataR!$B$2:$K$522,$A202,D$23))-1,0)</f>
        <v/>
      </c>
      <c r="E202">
        <f>IFERROR((INDEX(DataR!$B$2:$K$522,$A202+1,$B$2)/INDEX(DataR!$B$2:$K$522,$A202+1,E$23))/(INDEX(DataR!$B$2:$K$522,$A202,$B$2)/INDEX(DataR!$B$2:$K$522,$A202,E$23))-1,0)</f>
        <v/>
      </c>
      <c r="F202">
        <f>IFERROR((INDEX(DataR!$B$2:$K$522,$A202+1,$B$2)/INDEX(DataR!$B$2:$K$522,$A202+1,F$23))/(INDEX(DataR!$B$2:$K$522,$A202,$B$2)/INDEX(DataR!$B$2:$K$522,$A202,F$23))-1,0)</f>
        <v/>
      </c>
      <c r="G202">
        <f>IFERROR((INDEX(DataR!$B$2:$K$522,$A202+1,$B$2)/INDEX(DataR!$B$2:$K$522,$A202+1,G$23))/(INDEX(DataR!$B$2:$K$522,$A202,$B$2)/INDEX(DataR!$B$2:$K$522,$A202,G$23))-1,0)</f>
        <v/>
      </c>
      <c r="H202">
        <f>IFERROR((INDEX(DataR!$B$2:$K$522,$A202+1,$B$2)/INDEX(DataR!$B$2:$K$522,$A202+1,H$23))/(INDEX(DataR!$B$2:$K$522,$A202,$B$2)/INDEX(DataR!$B$2:$K$522,$A202,H$23))-1,0)</f>
        <v/>
      </c>
      <c r="I202">
        <f>IFERROR((INDEX(DataR!$B$2:$K$522,$A202+1,$B$2)/INDEX(DataR!$B$2:$K$522,$A202+1,I$23))/(INDEX(DataR!$B$2:$K$522,$A202,$B$2)/INDEX(DataR!$B$2:$K$522,$A202,I$23))-1,0)</f>
        <v/>
      </c>
      <c r="J202">
        <f>IFERROR((INDEX(DataR!$B$2:$K$522,$A202+1,$B$2)/INDEX(DataR!$B$2:$K$522,$A202+1,J$23))/(INDEX(DataR!$B$2:$K$522,$A202,$B$2)/INDEX(DataR!$B$2:$K$522,$A202,J$23))-1,0)</f>
        <v/>
      </c>
      <c r="L202">
        <f>C$20*C$21*C202</f>
        <v/>
      </c>
      <c r="M202">
        <f>D$20*D$21*D202</f>
        <v/>
      </c>
      <c r="N202">
        <f>E$20*E$21*E202</f>
        <v/>
      </c>
      <c r="O202">
        <f>F$20*F$21*F202</f>
        <v/>
      </c>
      <c r="P202">
        <f>G$20*G$21*G202</f>
        <v/>
      </c>
      <c r="Q202">
        <f>H$20*H$21*H202</f>
        <v/>
      </c>
      <c r="R202">
        <f>I$20*I$21*I202</f>
        <v/>
      </c>
      <c r="S202">
        <f>J$20*J$21*J202</f>
        <v/>
      </c>
      <c r="U202">
        <f>SUMPRODUCT($C$20:$J$20,$C$21:$J$21,$C202:$J202)</f>
        <v/>
      </c>
      <c r="V202">
        <f>SUMPRODUCT($C$20:$J$20,$C$22:$J$22,$C202:$J202)</f>
        <v/>
      </c>
      <c r="AB202">
        <f>IFERROR((INDEX(DataS!$B$2:$K$260,$A202+1,$B$2)/INDEX(DataS!$B$2:$K$260,$A202+1,AB$23))/(INDEX(DataS!$B$2:$K$260,$A202,$B$2)/INDEX(DataS!$B$2:$K$260,$A202,AB$23))-1,0)</f>
        <v/>
      </c>
      <c r="AC202">
        <f>IFERROR((INDEX(DataS!$B$2:$K$260,$A202+1,$B$2)/INDEX(DataS!$B$2:$K$260,$A202+1,AC$23))/(INDEX(DataS!$B$2:$K$260,$A202,$B$2)/INDEX(DataS!$B$2:$K$260,$A202,AC$23))-1,0)</f>
        <v/>
      </c>
      <c r="AD202">
        <f>IFERROR((INDEX(DataS!$B$2:$K$260,$A202+1,$B$2)/INDEX(DataS!$B$2:$K$260,$A202+1,AD$23))/(INDEX(DataS!$B$2:$K$260,$A202,$B$2)/INDEX(DataS!$B$2:$K$260,$A202,AD$23))-1,0)</f>
        <v/>
      </c>
      <c r="AE202">
        <f>IFERROR((INDEX(DataS!$B$2:$K$260,$A202+1,$B$2)/INDEX(DataS!$B$2:$K$260,$A202+1,AE$23))/(INDEX(DataS!$B$2:$K$260,$A202,$B$2)/INDEX(DataS!$B$2:$K$260,$A202,AE$23))-1,0)</f>
        <v/>
      </c>
      <c r="AF202">
        <f>IFERROR((INDEX(DataS!$B$2:$K$260,$A202+1,$B$2)/INDEX(DataS!$B$2:$K$260,$A202+1,AF$23))/(INDEX(DataS!$B$2:$K$260,$A202,$B$2)/INDEX(DataS!$B$2:$K$260,$A202,AF$23))-1,0)</f>
        <v/>
      </c>
      <c r="AG202">
        <f>IFERROR((INDEX(DataS!$B$2:$K$260,$A202+1,$B$2)/INDEX(DataS!$B$2:$K$260,$A202+1,AG$23))/(INDEX(DataS!$B$2:$K$260,$A202,$B$2)/INDEX(DataS!$B$2:$K$260,$A202,AG$23))-1,0)</f>
        <v/>
      </c>
      <c r="AH202">
        <f>IFERROR((INDEX(DataS!$B$2:$K$260,$A202+1,$B$2)/INDEX(DataS!$B$2:$K$260,$A202+1,AH$23))/(INDEX(DataS!$B$2:$K$260,$A202,$B$2)/INDEX(DataS!$B$2:$K$260,$A202,AH$23))-1,0)</f>
        <v/>
      </c>
      <c r="AI202">
        <f>IFERROR((INDEX(DataS!$B$2:$K$260,$A202+1,$B$2)/INDEX(DataS!$B$2:$K$260,$A202+1,AI$23))/(INDEX(DataS!$B$2:$K$260,$A202,$B$2)/INDEX(DataS!$B$2:$K$260,$A202,AI$23))-1,0)</f>
        <v/>
      </c>
      <c r="AK202">
        <f>SUMPRODUCT($C$20:$J$20,$C$21:$J$21,$AB202:$AI202)</f>
        <v/>
      </c>
    </row>
    <row r="203">
      <c r="A203" t="n">
        <v>174</v>
      </c>
      <c r="C203">
        <f>IFERROR((INDEX(DataR!$B$2:$K$522,$A203+1,$B$2)/INDEX(DataR!$B$2:$K$522,$A203+1,C$23))/(INDEX(DataR!$B$2:$K$522,$A203,$B$2)/INDEX(DataR!$B$2:$K$522,$A203,C$23))-1,0)</f>
        <v/>
      </c>
      <c r="D203">
        <f>IFERROR((INDEX(DataR!$B$2:$K$522,$A203+1,$B$2)/INDEX(DataR!$B$2:$K$522,$A203+1,D$23))/(INDEX(DataR!$B$2:$K$522,$A203,$B$2)/INDEX(DataR!$B$2:$K$522,$A203,D$23))-1,0)</f>
        <v/>
      </c>
      <c r="E203">
        <f>IFERROR((INDEX(DataR!$B$2:$K$522,$A203+1,$B$2)/INDEX(DataR!$B$2:$K$522,$A203+1,E$23))/(INDEX(DataR!$B$2:$K$522,$A203,$B$2)/INDEX(DataR!$B$2:$K$522,$A203,E$23))-1,0)</f>
        <v/>
      </c>
      <c r="F203">
        <f>IFERROR((INDEX(DataR!$B$2:$K$522,$A203+1,$B$2)/INDEX(DataR!$B$2:$K$522,$A203+1,F$23))/(INDEX(DataR!$B$2:$K$522,$A203,$B$2)/INDEX(DataR!$B$2:$K$522,$A203,F$23))-1,0)</f>
        <v/>
      </c>
      <c r="G203">
        <f>IFERROR((INDEX(DataR!$B$2:$K$522,$A203+1,$B$2)/INDEX(DataR!$B$2:$K$522,$A203+1,G$23))/(INDEX(DataR!$B$2:$K$522,$A203,$B$2)/INDEX(DataR!$B$2:$K$522,$A203,G$23))-1,0)</f>
        <v/>
      </c>
      <c r="H203">
        <f>IFERROR((INDEX(DataR!$B$2:$K$522,$A203+1,$B$2)/INDEX(DataR!$B$2:$K$522,$A203+1,H$23))/(INDEX(DataR!$B$2:$K$522,$A203,$B$2)/INDEX(DataR!$B$2:$K$522,$A203,H$23))-1,0)</f>
        <v/>
      </c>
      <c r="I203">
        <f>IFERROR((INDEX(DataR!$B$2:$K$522,$A203+1,$B$2)/INDEX(DataR!$B$2:$K$522,$A203+1,I$23))/(INDEX(DataR!$B$2:$K$522,$A203,$B$2)/INDEX(DataR!$B$2:$K$522,$A203,I$23))-1,0)</f>
        <v/>
      </c>
      <c r="J203">
        <f>IFERROR((INDEX(DataR!$B$2:$K$522,$A203+1,$B$2)/INDEX(DataR!$B$2:$K$522,$A203+1,J$23))/(INDEX(DataR!$B$2:$K$522,$A203,$B$2)/INDEX(DataR!$B$2:$K$522,$A203,J$23))-1,0)</f>
        <v/>
      </c>
      <c r="L203">
        <f>C$20*C$21*C203</f>
        <v/>
      </c>
      <c r="M203">
        <f>D$20*D$21*D203</f>
        <v/>
      </c>
      <c r="N203">
        <f>E$20*E$21*E203</f>
        <v/>
      </c>
      <c r="O203">
        <f>F$20*F$21*F203</f>
        <v/>
      </c>
      <c r="P203">
        <f>G$20*G$21*G203</f>
        <v/>
      </c>
      <c r="Q203">
        <f>H$20*H$21*H203</f>
        <v/>
      </c>
      <c r="R203">
        <f>I$20*I$21*I203</f>
        <v/>
      </c>
      <c r="S203">
        <f>J$20*J$21*J203</f>
        <v/>
      </c>
      <c r="U203">
        <f>SUMPRODUCT($C$20:$J$20,$C$21:$J$21,$C203:$J203)</f>
        <v/>
      </c>
      <c r="V203">
        <f>SUMPRODUCT($C$20:$J$20,$C$22:$J$22,$C203:$J203)</f>
        <v/>
      </c>
      <c r="AB203">
        <f>IFERROR((INDEX(DataS!$B$2:$K$260,$A203+1,$B$2)/INDEX(DataS!$B$2:$K$260,$A203+1,AB$23))/(INDEX(DataS!$B$2:$K$260,$A203,$B$2)/INDEX(DataS!$B$2:$K$260,$A203,AB$23))-1,0)</f>
        <v/>
      </c>
      <c r="AC203">
        <f>IFERROR((INDEX(DataS!$B$2:$K$260,$A203+1,$B$2)/INDEX(DataS!$B$2:$K$260,$A203+1,AC$23))/(INDEX(DataS!$B$2:$K$260,$A203,$B$2)/INDEX(DataS!$B$2:$K$260,$A203,AC$23))-1,0)</f>
        <v/>
      </c>
      <c r="AD203">
        <f>IFERROR((INDEX(DataS!$B$2:$K$260,$A203+1,$B$2)/INDEX(DataS!$B$2:$K$260,$A203+1,AD$23))/(INDEX(DataS!$B$2:$K$260,$A203,$B$2)/INDEX(DataS!$B$2:$K$260,$A203,AD$23))-1,0)</f>
        <v/>
      </c>
      <c r="AE203">
        <f>IFERROR((INDEX(DataS!$B$2:$K$260,$A203+1,$B$2)/INDEX(DataS!$B$2:$K$260,$A203+1,AE$23))/(INDEX(DataS!$B$2:$K$260,$A203,$B$2)/INDEX(DataS!$B$2:$K$260,$A203,AE$23))-1,0)</f>
        <v/>
      </c>
      <c r="AF203">
        <f>IFERROR((INDEX(DataS!$B$2:$K$260,$A203+1,$B$2)/INDEX(DataS!$B$2:$K$260,$A203+1,AF$23))/(INDEX(DataS!$B$2:$K$260,$A203,$B$2)/INDEX(DataS!$B$2:$K$260,$A203,AF$23))-1,0)</f>
        <v/>
      </c>
      <c r="AG203">
        <f>IFERROR((INDEX(DataS!$B$2:$K$260,$A203+1,$B$2)/INDEX(DataS!$B$2:$K$260,$A203+1,AG$23))/(INDEX(DataS!$B$2:$K$260,$A203,$B$2)/INDEX(DataS!$B$2:$K$260,$A203,AG$23))-1,0)</f>
        <v/>
      </c>
      <c r="AH203">
        <f>IFERROR((INDEX(DataS!$B$2:$K$260,$A203+1,$B$2)/INDEX(DataS!$B$2:$K$260,$A203+1,AH$23))/(INDEX(DataS!$B$2:$K$260,$A203,$B$2)/INDEX(DataS!$B$2:$K$260,$A203,AH$23))-1,0)</f>
        <v/>
      </c>
      <c r="AI203">
        <f>IFERROR((INDEX(DataS!$B$2:$K$260,$A203+1,$B$2)/INDEX(DataS!$B$2:$K$260,$A203+1,AI$23))/(INDEX(DataS!$B$2:$K$260,$A203,$B$2)/INDEX(DataS!$B$2:$K$260,$A203,AI$23))-1,0)</f>
        <v/>
      </c>
      <c r="AK203">
        <f>SUMPRODUCT($C$20:$J$20,$C$21:$J$21,$AB203:$AI203)</f>
        <v/>
      </c>
    </row>
    <row r="204">
      <c r="A204" t="n">
        <v>175</v>
      </c>
      <c r="C204">
        <f>IFERROR((INDEX(DataR!$B$2:$K$522,$A204+1,$B$2)/INDEX(DataR!$B$2:$K$522,$A204+1,C$23))/(INDEX(DataR!$B$2:$K$522,$A204,$B$2)/INDEX(DataR!$B$2:$K$522,$A204,C$23))-1,0)</f>
        <v/>
      </c>
      <c r="D204">
        <f>IFERROR((INDEX(DataR!$B$2:$K$522,$A204+1,$B$2)/INDEX(DataR!$B$2:$K$522,$A204+1,D$23))/(INDEX(DataR!$B$2:$K$522,$A204,$B$2)/INDEX(DataR!$B$2:$K$522,$A204,D$23))-1,0)</f>
        <v/>
      </c>
      <c r="E204">
        <f>IFERROR((INDEX(DataR!$B$2:$K$522,$A204+1,$B$2)/INDEX(DataR!$B$2:$K$522,$A204+1,E$23))/(INDEX(DataR!$B$2:$K$522,$A204,$B$2)/INDEX(DataR!$B$2:$K$522,$A204,E$23))-1,0)</f>
        <v/>
      </c>
      <c r="F204">
        <f>IFERROR((INDEX(DataR!$B$2:$K$522,$A204+1,$B$2)/INDEX(DataR!$B$2:$K$522,$A204+1,F$23))/(INDEX(DataR!$B$2:$K$522,$A204,$B$2)/INDEX(DataR!$B$2:$K$522,$A204,F$23))-1,0)</f>
        <v/>
      </c>
      <c r="G204">
        <f>IFERROR((INDEX(DataR!$B$2:$K$522,$A204+1,$B$2)/INDEX(DataR!$B$2:$K$522,$A204+1,G$23))/(INDEX(DataR!$B$2:$K$522,$A204,$B$2)/INDEX(DataR!$B$2:$K$522,$A204,G$23))-1,0)</f>
        <v/>
      </c>
      <c r="H204">
        <f>IFERROR((INDEX(DataR!$B$2:$K$522,$A204+1,$B$2)/INDEX(DataR!$B$2:$K$522,$A204+1,H$23))/(INDEX(DataR!$B$2:$K$522,$A204,$B$2)/INDEX(DataR!$B$2:$K$522,$A204,H$23))-1,0)</f>
        <v/>
      </c>
      <c r="I204">
        <f>IFERROR((INDEX(DataR!$B$2:$K$522,$A204+1,$B$2)/INDEX(DataR!$B$2:$K$522,$A204+1,I$23))/(INDEX(DataR!$B$2:$K$522,$A204,$B$2)/INDEX(DataR!$B$2:$K$522,$A204,I$23))-1,0)</f>
        <v/>
      </c>
      <c r="J204">
        <f>IFERROR((INDEX(DataR!$B$2:$K$522,$A204+1,$B$2)/INDEX(DataR!$B$2:$K$522,$A204+1,J$23))/(INDEX(DataR!$B$2:$K$522,$A204,$B$2)/INDEX(DataR!$B$2:$K$522,$A204,J$23))-1,0)</f>
        <v/>
      </c>
      <c r="L204">
        <f>C$20*C$21*C204</f>
        <v/>
      </c>
      <c r="M204">
        <f>D$20*D$21*D204</f>
        <v/>
      </c>
      <c r="N204">
        <f>E$20*E$21*E204</f>
        <v/>
      </c>
      <c r="O204">
        <f>F$20*F$21*F204</f>
        <v/>
      </c>
      <c r="P204">
        <f>G$20*G$21*G204</f>
        <v/>
      </c>
      <c r="Q204">
        <f>H$20*H$21*H204</f>
        <v/>
      </c>
      <c r="R204">
        <f>I$20*I$21*I204</f>
        <v/>
      </c>
      <c r="S204">
        <f>J$20*J$21*J204</f>
        <v/>
      </c>
      <c r="U204">
        <f>SUMPRODUCT($C$20:$J$20,$C$21:$J$21,$C204:$J204)</f>
        <v/>
      </c>
      <c r="V204">
        <f>SUMPRODUCT($C$20:$J$20,$C$22:$J$22,$C204:$J204)</f>
        <v/>
      </c>
      <c r="AB204">
        <f>IFERROR((INDEX(DataS!$B$2:$K$260,$A204+1,$B$2)/INDEX(DataS!$B$2:$K$260,$A204+1,AB$23))/(INDEX(DataS!$B$2:$K$260,$A204,$B$2)/INDEX(DataS!$B$2:$K$260,$A204,AB$23))-1,0)</f>
        <v/>
      </c>
      <c r="AC204">
        <f>IFERROR((INDEX(DataS!$B$2:$K$260,$A204+1,$B$2)/INDEX(DataS!$B$2:$K$260,$A204+1,AC$23))/(INDEX(DataS!$B$2:$K$260,$A204,$B$2)/INDEX(DataS!$B$2:$K$260,$A204,AC$23))-1,0)</f>
        <v/>
      </c>
      <c r="AD204">
        <f>IFERROR((INDEX(DataS!$B$2:$K$260,$A204+1,$B$2)/INDEX(DataS!$B$2:$K$260,$A204+1,AD$23))/(INDEX(DataS!$B$2:$K$260,$A204,$B$2)/INDEX(DataS!$B$2:$K$260,$A204,AD$23))-1,0)</f>
        <v/>
      </c>
      <c r="AE204">
        <f>IFERROR((INDEX(DataS!$B$2:$K$260,$A204+1,$B$2)/INDEX(DataS!$B$2:$K$260,$A204+1,AE$23))/(INDEX(DataS!$B$2:$K$260,$A204,$B$2)/INDEX(DataS!$B$2:$K$260,$A204,AE$23))-1,0)</f>
        <v/>
      </c>
      <c r="AF204">
        <f>IFERROR((INDEX(DataS!$B$2:$K$260,$A204+1,$B$2)/INDEX(DataS!$B$2:$K$260,$A204+1,AF$23))/(INDEX(DataS!$B$2:$K$260,$A204,$B$2)/INDEX(DataS!$B$2:$K$260,$A204,AF$23))-1,0)</f>
        <v/>
      </c>
      <c r="AG204">
        <f>IFERROR((INDEX(DataS!$B$2:$K$260,$A204+1,$B$2)/INDEX(DataS!$B$2:$K$260,$A204+1,AG$23))/(INDEX(DataS!$B$2:$K$260,$A204,$B$2)/INDEX(DataS!$B$2:$K$260,$A204,AG$23))-1,0)</f>
        <v/>
      </c>
      <c r="AH204">
        <f>IFERROR((INDEX(DataS!$B$2:$K$260,$A204+1,$B$2)/INDEX(DataS!$B$2:$K$260,$A204+1,AH$23))/(INDEX(DataS!$B$2:$K$260,$A204,$B$2)/INDEX(DataS!$B$2:$K$260,$A204,AH$23))-1,0)</f>
        <v/>
      </c>
      <c r="AI204">
        <f>IFERROR((INDEX(DataS!$B$2:$K$260,$A204+1,$B$2)/INDEX(DataS!$B$2:$K$260,$A204+1,AI$23))/(INDEX(DataS!$B$2:$K$260,$A204,$B$2)/INDEX(DataS!$B$2:$K$260,$A204,AI$23))-1,0)</f>
        <v/>
      </c>
      <c r="AK204">
        <f>SUMPRODUCT($C$20:$J$20,$C$21:$J$21,$AB204:$AI204)</f>
        <v/>
      </c>
    </row>
    <row r="205">
      <c r="A205" t="n">
        <v>176</v>
      </c>
      <c r="C205">
        <f>IFERROR((INDEX(DataR!$B$2:$K$522,$A205+1,$B$2)/INDEX(DataR!$B$2:$K$522,$A205+1,C$23))/(INDEX(DataR!$B$2:$K$522,$A205,$B$2)/INDEX(DataR!$B$2:$K$522,$A205,C$23))-1,0)</f>
        <v/>
      </c>
      <c r="D205">
        <f>IFERROR((INDEX(DataR!$B$2:$K$522,$A205+1,$B$2)/INDEX(DataR!$B$2:$K$522,$A205+1,D$23))/(INDEX(DataR!$B$2:$K$522,$A205,$B$2)/INDEX(DataR!$B$2:$K$522,$A205,D$23))-1,0)</f>
        <v/>
      </c>
      <c r="E205">
        <f>IFERROR((INDEX(DataR!$B$2:$K$522,$A205+1,$B$2)/INDEX(DataR!$B$2:$K$522,$A205+1,E$23))/(INDEX(DataR!$B$2:$K$522,$A205,$B$2)/INDEX(DataR!$B$2:$K$522,$A205,E$23))-1,0)</f>
        <v/>
      </c>
      <c r="F205">
        <f>IFERROR((INDEX(DataR!$B$2:$K$522,$A205+1,$B$2)/INDEX(DataR!$B$2:$K$522,$A205+1,F$23))/(INDEX(DataR!$B$2:$K$522,$A205,$B$2)/INDEX(DataR!$B$2:$K$522,$A205,F$23))-1,0)</f>
        <v/>
      </c>
      <c r="G205">
        <f>IFERROR((INDEX(DataR!$B$2:$K$522,$A205+1,$B$2)/INDEX(DataR!$B$2:$K$522,$A205+1,G$23))/(INDEX(DataR!$B$2:$K$522,$A205,$B$2)/INDEX(DataR!$B$2:$K$522,$A205,G$23))-1,0)</f>
        <v/>
      </c>
      <c r="H205">
        <f>IFERROR((INDEX(DataR!$B$2:$K$522,$A205+1,$B$2)/INDEX(DataR!$B$2:$K$522,$A205+1,H$23))/(INDEX(DataR!$B$2:$K$522,$A205,$B$2)/INDEX(DataR!$B$2:$K$522,$A205,H$23))-1,0)</f>
        <v/>
      </c>
      <c r="I205">
        <f>IFERROR((INDEX(DataR!$B$2:$K$522,$A205+1,$B$2)/INDEX(DataR!$B$2:$K$522,$A205+1,I$23))/(INDEX(DataR!$B$2:$K$522,$A205,$B$2)/INDEX(DataR!$B$2:$K$522,$A205,I$23))-1,0)</f>
        <v/>
      </c>
      <c r="J205">
        <f>IFERROR((INDEX(DataR!$B$2:$K$522,$A205+1,$B$2)/INDEX(DataR!$B$2:$K$522,$A205+1,J$23))/(INDEX(DataR!$B$2:$K$522,$A205,$B$2)/INDEX(DataR!$B$2:$K$522,$A205,J$23))-1,0)</f>
        <v/>
      </c>
      <c r="L205">
        <f>C$20*C$21*C205</f>
        <v/>
      </c>
      <c r="M205">
        <f>D$20*D$21*D205</f>
        <v/>
      </c>
      <c r="N205">
        <f>E$20*E$21*E205</f>
        <v/>
      </c>
      <c r="O205">
        <f>F$20*F$21*F205</f>
        <v/>
      </c>
      <c r="P205">
        <f>G$20*G$21*G205</f>
        <v/>
      </c>
      <c r="Q205">
        <f>H$20*H$21*H205</f>
        <v/>
      </c>
      <c r="R205">
        <f>I$20*I$21*I205</f>
        <v/>
      </c>
      <c r="S205">
        <f>J$20*J$21*J205</f>
        <v/>
      </c>
      <c r="U205">
        <f>SUMPRODUCT($C$20:$J$20,$C$21:$J$21,$C205:$J205)</f>
        <v/>
      </c>
      <c r="V205">
        <f>SUMPRODUCT($C$20:$J$20,$C$22:$J$22,$C205:$J205)</f>
        <v/>
      </c>
      <c r="AB205">
        <f>IFERROR((INDEX(DataS!$B$2:$K$260,$A205+1,$B$2)/INDEX(DataS!$B$2:$K$260,$A205+1,AB$23))/(INDEX(DataS!$B$2:$K$260,$A205,$B$2)/INDEX(DataS!$B$2:$K$260,$A205,AB$23))-1,0)</f>
        <v/>
      </c>
      <c r="AC205">
        <f>IFERROR((INDEX(DataS!$B$2:$K$260,$A205+1,$B$2)/INDEX(DataS!$B$2:$K$260,$A205+1,AC$23))/(INDEX(DataS!$B$2:$K$260,$A205,$B$2)/INDEX(DataS!$B$2:$K$260,$A205,AC$23))-1,0)</f>
        <v/>
      </c>
      <c r="AD205">
        <f>IFERROR((INDEX(DataS!$B$2:$K$260,$A205+1,$B$2)/INDEX(DataS!$B$2:$K$260,$A205+1,AD$23))/(INDEX(DataS!$B$2:$K$260,$A205,$B$2)/INDEX(DataS!$B$2:$K$260,$A205,AD$23))-1,0)</f>
        <v/>
      </c>
      <c r="AE205">
        <f>IFERROR((INDEX(DataS!$B$2:$K$260,$A205+1,$B$2)/INDEX(DataS!$B$2:$K$260,$A205+1,AE$23))/(INDEX(DataS!$B$2:$K$260,$A205,$B$2)/INDEX(DataS!$B$2:$K$260,$A205,AE$23))-1,0)</f>
        <v/>
      </c>
      <c r="AF205">
        <f>IFERROR((INDEX(DataS!$B$2:$K$260,$A205+1,$B$2)/INDEX(DataS!$B$2:$K$260,$A205+1,AF$23))/(INDEX(DataS!$B$2:$K$260,$A205,$B$2)/INDEX(DataS!$B$2:$K$260,$A205,AF$23))-1,0)</f>
        <v/>
      </c>
      <c r="AG205">
        <f>IFERROR((INDEX(DataS!$B$2:$K$260,$A205+1,$B$2)/INDEX(DataS!$B$2:$K$260,$A205+1,AG$23))/(INDEX(DataS!$B$2:$K$260,$A205,$B$2)/INDEX(DataS!$B$2:$K$260,$A205,AG$23))-1,0)</f>
        <v/>
      </c>
      <c r="AH205">
        <f>IFERROR((INDEX(DataS!$B$2:$K$260,$A205+1,$B$2)/INDEX(DataS!$B$2:$K$260,$A205+1,AH$23))/(INDEX(DataS!$B$2:$K$260,$A205,$B$2)/INDEX(DataS!$B$2:$K$260,$A205,AH$23))-1,0)</f>
        <v/>
      </c>
      <c r="AI205">
        <f>IFERROR((INDEX(DataS!$B$2:$K$260,$A205+1,$B$2)/INDEX(DataS!$B$2:$K$260,$A205+1,AI$23))/(INDEX(DataS!$B$2:$K$260,$A205,$B$2)/INDEX(DataS!$B$2:$K$260,$A205,AI$23))-1,0)</f>
        <v/>
      </c>
      <c r="AK205">
        <f>SUMPRODUCT($C$20:$J$20,$C$21:$J$21,$AB205:$AI205)</f>
        <v/>
      </c>
    </row>
    <row r="206">
      <c r="A206" t="n">
        <v>177</v>
      </c>
      <c r="C206">
        <f>IFERROR((INDEX(DataR!$B$2:$K$522,$A206+1,$B$2)/INDEX(DataR!$B$2:$K$522,$A206+1,C$23))/(INDEX(DataR!$B$2:$K$522,$A206,$B$2)/INDEX(DataR!$B$2:$K$522,$A206,C$23))-1,0)</f>
        <v/>
      </c>
      <c r="D206">
        <f>IFERROR((INDEX(DataR!$B$2:$K$522,$A206+1,$B$2)/INDEX(DataR!$B$2:$K$522,$A206+1,D$23))/(INDEX(DataR!$B$2:$K$522,$A206,$B$2)/INDEX(DataR!$B$2:$K$522,$A206,D$23))-1,0)</f>
        <v/>
      </c>
      <c r="E206">
        <f>IFERROR((INDEX(DataR!$B$2:$K$522,$A206+1,$B$2)/INDEX(DataR!$B$2:$K$522,$A206+1,E$23))/(INDEX(DataR!$B$2:$K$522,$A206,$B$2)/INDEX(DataR!$B$2:$K$522,$A206,E$23))-1,0)</f>
        <v/>
      </c>
      <c r="F206">
        <f>IFERROR((INDEX(DataR!$B$2:$K$522,$A206+1,$B$2)/INDEX(DataR!$B$2:$K$522,$A206+1,F$23))/(INDEX(DataR!$B$2:$K$522,$A206,$B$2)/INDEX(DataR!$B$2:$K$522,$A206,F$23))-1,0)</f>
        <v/>
      </c>
      <c r="G206">
        <f>IFERROR((INDEX(DataR!$B$2:$K$522,$A206+1,$B$2)/INDEX(DataR!$B$2:$K$522,$A206+1,G$23))/(INDEX(DataR!$B$2:$K$522,$A206,$B$2)/INDEX(DataR!$B$2:$K$522,$A206,G$23))-1,0)</f>
        <v/>
      </c>
      <c r="H206">
        <f>IFERROR((INDEX(DataR!$B$2:$K$522,$A206+1,$B$2)/INDEX(DataR!$B$2:$K$522,$A206+1,H$23))/(INDEX(DataR!$B$2:$K$522,$A206,$B$2)/INDEX(DataR!$B$2:$K$522,$A206,H$23))-1,0)</f>
        <v/>
      </c>
      <c r="I206">
        <f>IFERROR((INDEX(DataR!$B$2:$K$522,$A206+1,$B$2)/INDEX(DataR!$B$2:$K$522,$A206+1,I$23))/(INDEX(DataR!$B$2:$K$522,$A206,$B$2)/INDEX(DataR!$B$2:$K$522,$A206,I$23))-1,0)</f>
        <v/>
      </c>
      <c r="J206">
        <f>IFERROR((INDEX(DataR!$B$2:$K$522,$A206+1,$B$2)/INDEX(DataR!$B$2:$K$522,$A206+1,J$23))/(INDEX(DataR!$B$2:$K$522,$A206,$B$2)/INDEX(DataR!$B$2:$K$522,$A206,J$23))-1,0)</f>
        <v/>
      </c>
      <c r="L206">
        <f>C$20*C$21*C206</f>
        <v/>
      </c>
      <c r="M206">
        <f>D$20*D$21*D206</f>
        <v/>
      </c>
      <c r="N206">
        <f>E$20*E$21*E206</f>
        <v/>
      </c>
      <c r="O206">
        <f>F$20*F$21*F206</f>
        <v/>
      </c>
      <c r="P206">
        <f>G$20*G$21*G206</f>
        <v/>
      </c>
      <c r="Q206">
        <f>H$20*H$21*H206</f>
        <v/>
      </c>
      <c r="R206">
        <f>I$20*I$21*I206</f>
        <v/>
      </c>
      <c r="S206">
        <f>J$20*J$21*J206</f>
        <v/>
      </c>
      <c r="U206">
        <f>SUMPRODUCT($C$20:$J$20,$C$21:$J$21,$C206:$J206)</f>
        <v/>
      </c>
      <c r="V206">
        <f>SUMPRODUCT($C$20:$J$20,$C$22:$J$22,$C206:$J206)</f>
        <v/>
      </c>
      <c r="AB206">
        <f>IFERROR((INDEX(DataS!$B$2:$K$260,$A206+1,$B$2)/INDEX(DataS!$B$2:$K$260,$A206+1,AB$23))/(INDEX(DataS!$B$2:$K$260,$A206,$B$2)/INDEX(DataS!$B$2:$K$260,$A206,AB$23))-1,0)</f>
        <v/>
      </c>
      <c r="AC206">
        <f>IFERROR((INDEX(DataS!$B$2:$K$260,$A206+1,$B$2)/INDEX(DataS!$B$2:$K$260,$A206+1,AC$23))/(INDEX(DataS!$B$2:$K$260,$A206,$B$2)/INDEX(DataS!$B$2:$K$260,$A206,AC$23))-1,0)</f>
        <v/>
      </c>
      <c r="AD206">
        <f>IFERROR((INDEX(DataS!$B$2:$K$260,$A206+1,$B$2)/INDEX(DataS!$B$2:$K$260,$A206+1,AD$23))/(INDEX(DataS!$B$2:$K$260,$A206,$B$2)/INDEX(DataS!$B$2:$K$260,$A206,AD$23))-1,0)</f>
        <v/>
      </c>
      <c r="AE206">
        <f>IFERROR((INDEX(DataS!$B$2:$K$260,$A206+1,$B$2)/INDEX(DataS!$B$2:$K$260,$A206+1,AE$23))/(INDEX(DataS!$B$2:$K$260,$A206,$B$2)/INDEX(DataS!$B$2:$K$260,$A206,AE$23))-1,0)</f>
        <v/>
      </c>
      <c r="AF206">
        <f>IFERROR((INDEX(DataS!$B$2:$K$260,$A206+1,$B$2)/INDEX(DataS!$B$2:$K$260,$A206+1,AF$23))/(INDEX(DataS!$B$2:$K$260,$A206,$B$2)/INDEX(DataS!$B$2:$K$260,$A206,AF$23))-1,0)</f>
        <v/>
      </c>
      <c r="AG206">
        <f>IFERROR((INDEX(DataS!$B$2:$K$260,$A206+1,$B$2)/INDEX(DataS!$B$2:$K$260,$A206+1,AG$23))/(INDEX(DataS!$B$2:$K$260,$A206,$B$2)/INDEX(DataS!$B$2:$K$260,$A206,AG$23))-1,0)</f>
        <v/>
      </c>
      <c r="AH206">
        <f>IFERROR((INDEX(DataS!$B$2:$K$260,$A206+1,$B$2)/INDEX(DataS!$B$2:$K$260,$A206+1,AH$23))/(INDEX(DataS!$B$2:$K$260,$A206,$B$2)/INDEX(DataS!$B$2:$K$260,$A206,AH$23))-1,0)</f>
        <v/>
      </c>
      <c r="AI206">
        <f>IFERROR((INDEX(DataS!$B$2:$K$260,$A206+1,$B$2)/INDEX(DataS!$B$2:$K$260,$A206+1,AI$23))/(INDEX(DataS!$B$2:$K$260,$A206,$B$2)/INDEX(DataS!$B$2:$K$260,$A206,AI$23))-1,0)</f>
        <v/>
      </c>
      <c r="AK206">
        <f>SUMPRODUCT($C$20:$J$20,$C$21:$J$21,$AB206:$AI206)</f>
        <v/>
      </c>
    </row>
    <row r="207">
      <c r="A207" t="n">
        <v>178</v>
      </c>
      <c r="C207">
        <f>IFERROR((INDEX(DataR!$B$2:$K$522,$A207+1,$B$2)/INDEX(DataR!$B$2:$K$522,$A207+1,C$23))/(INDEX(DataR!$B$2:$K$522,$A207,$B$2)/INDEX(DataR!$B$2:$K$522,$A207,C$23))-1,0)</f>
        <v/>
      </c>
      <c r="D207">
        <f>IFERROR((INDEX(DataR!$B$2:$K$522,$A207+1,$B$2)/INDEX(DataR!$B$2:$K$522,$A207+1,D$23))/(INDEX(DataR!$B$2:$K$522,$A207,$B$2)/INDEX(DataR!$B$2:$K$522,$A207,D$23))-1,0)</f>
        <v/>
      </c>
      <c r="E207">
        <f>IFERROR((INDEX(DataR!$B$2:$K$522,$A207+1,$B$2)/INDEX(DataR!$B$2:$K$522,$A207+1,E$23))/(INDEX(DataR!$B$2:$K$522,$A207,$B$2)/INDEX(DataR!$B$2:$K$522,$A207,E$23))-1,0)</f>
        <v/>
      </c>
      <c r="F207">
        <f>IFERROR((INDEX(DataR!$B$2:$K$522,$A207+1,$B$2)/INDEX(DataR!$B$2:$K$522,$A207+1,F$23))/(INDEX(DataR!$B$2:$K$522,$A207,$B$2)/INDEX(DataR!$B$2:$K$522,$A207,F$23))-1,0)</f>
        <v/>
      </c>
      <c r="G207">
        <f>IFERROR((INDEX(DataR!$B$2:$K$522,$A207+1,$B$2)/INDEX(DataR!$B$2:$K$522,$A207+1,G$23))/(INDEX(DataR!$B$2:$K$522,$A207,$B$2)/INDEX(DataR!$B$2:$K$522,$A207,G$23))-1,0)</f>
        <v/>
      </c>
      <c r="H207">
        <f>IFERROR((INDEX(DataR!$B$2:$K$522,$A207+1,$B$2)/INDEX(DataR!$B$2:$K$522,$A207+1,H$23))/(INDEX(DataR!$B$2:$K$522,$A207,$B$2)/INDEX(DataR!$B$2:$K$522,$A207,H$23))-1,0)</f>
        <v/>
      </c>
      <c r="I207">
        <f>IFERROR((INDEX(DataR!$B$2:$K$522,$A207+1,$B$2)/INDEX(DataR!$B$2:$K$522,$A207+1,I$23))/(INDEX(DataR!$B$2:$K$522,$A207,$B$2)/INDEX(DataR!$B$2:$K$522,$A207,I$23))-1,0)</f>
        <v/>
      </c>
      <c r="J207">
        <f>IFERROR((INDEX(DataR!$B$2:$K$522,$A207+1,$B$2)/INDEX(DataR!$B$2:$K$522,$A207+1,J$23))/(INDEX(DataR!$B$2:$K$522,$A207,$B$2)/INDEX(DataR!$B$2:$K$522,$A207,J$23))-1,0)</f>
        <v/>
      </c>
      <c r="L207">
        <f>C$20*C$21*C207</f>
        <v/>
      </c>
      <c r="M207">
        <f>D$20*D$21*D207</f>
        <v/>
      </c>
      <c r="N207">
        <f>E$20*E$21*E207</f>
        <v/>
      </c>
      <c r="O207">
        <f>F$20*F$21*F207</f>
        <v/>
      </c>
      <c r="P207">
        <f>G$20*G$21*G207</f>
        <v/>
      </c>
      <c r="Q207">
        <f>H$20*H$21*H207</f>
        <v/>
      </c>
      <c r="R207">
        <f>I$20*I$21*I207</f>
        <v/>
      </c>
      <c r="S207">
        <f>J$20*J$21*J207</f>
        <v/>
      </c>
      <c r="U207">
        <f>SUMPRODUCT($C$20:$J$20,$C$21:$J$21,$C207:$J207)</f>
        <v/>
      </c>
      <c r="V207">
        <f>SUMPRODUCT($C$20:$J$20,$C$22:$J$22,$C207:$J207)</f>
        <v/>
      </c>
      <c r="AB207">
        <f>IFERROR((INDEX(DataS!$B$2:$K$260,$A207+1,$B$2)/INDEX(DataS!$B$2:$K$260,$A207+1,AB$23))/(INDEX(DataS!$B$2:$K$260,$A207,$B$2)/INDEX(DataS!$B$2:$K$260,$A207,AB$23))-1,0)</f>
        <v/>
      </c>
      <c r="AC207">
        <f>IFERROR((INDEX(DataS!$B$2:$K$260,$A207+1,$B$2)/INDEX(DataS!$B$2:$K$260,$A207+1,AC$23))/(INDEX(DataS!$B$2:$K$260,$A207,$B$2)/INDEX(DataS!$B$2:$K$260,$A207,AC$23))-1,0)</f>
        <v/>
      </c>
      <c r="AD207">
        <f>IFERROR((INDEX(DataS!$B$2:$K$260,$A207+1,$B$2)/INDEX(DataS!$B$2:$K$260,$A207+1,AD$23))/(INDEX(DataS!$B$2:$K$260,$A207,$B$2)/INDEX(DataS!$B$2:$K$260,$A207,AD$23))-1,0)</f>
        <v/>
      </c>
      <c r="AE207">
        <f>IFERROR((INDEX(DataS!$B$2:$K$260,$A207+1,$B$2)/INDEX(DataS!$B$2:$K$260,$A207+1,AE$23))/(INDEX(DataS!$B$2:$K$260,$A207,$B$2)/INDEX(DataS!$B$2:$K$260,$A207,AE$23))-1,0)</f>
        <v/>
      </c>
      <c r="AF207">
        <f>IFERROR((INDEX(DataS!$B$2:$K$260,$A207+1,$B$2)/INDEX(DataS!$B$2:$K$260,$A207+1,AF$23))/(INDEX(DataS!$B$2:$K$260,$A207,$B$2)/INDEX(DataS!$B$2:$K$260,$A207,AF$23))-1,0)</f>
        <v/>
      </c>
      <c r="AG207">
        <f>IFERROR((INDEX(DataS!$B$2:$K$260,$A207+1,$B$2)/INDEX(DataS!$B$2:$K$260,$A207+1,AG$23))/(INDEX(DataS!$B$2:$K$260,$A207,$B$2)/INDEX(DataS!$B$2:$K$260,$A207,AG$23))-1,0)</f>
        <v/>
      </c>
      <c r="AH207">
        <f>IFERROR((INDEX(DataS!$B$2:$K$260,$A207+1,$B$2)/INDEX(DataS!$B$2:$K$260,$A207+1,AH$23))/(INDEX(DataS!$B$2:$K$260,$A207,$B$2)/INDEX(DataS!$B$2:$K$260,$A207,AH$23))-1,0)</f>
        <v/>
      </c>
      <c r="AI207">
        <f>IFERROR((INDEX(DataS!$B$2:$K$260,$A207+1,$B$2)/INDEX(DataS!$B$2:$K$260,$A207+1,AI$23))/(INDEX(DataS!$B$2:$K$260,$A207,$B$2)/INDEX(DataS!$B$2:$K$260,$A207,AI$23))-1,0)</f>
        <v/>
      </c>
      <c r="AK207">
        <f>SUMPRODUCT($C$20:$J$20,$C$21:$J$21,$AB207:$AI207)</f>
        <v/>
      </c>
    </row>
    <row r="208">
      <c r="A208" t="n">
        <v>179</v>
      </c>
      <c r="C208">
        <f>IFERROR((INDEX(DataR!$B$2:$K$522,$A208+1,$B$2)/INDEX(DataR!$B$2:$K$522,$A208+1,C$23))/(INDEX(DataR!$B$2:$K$522,$A208,$B$2)/INDEX(DataR!$B$2:$K$522,$A208,C$23))-1,0)</f>
        <v/>
      </c>
      <c r="D208">
        <f>IFERROR((INDEX(DataR!$B$2:$K$522,$A208+1,$B$2)/INDEX(DataR!$B$2:$K$522,$A208+1,D$23))/(INDEX(DataR!$B$2:$K$522,$A208,$B$2)/INDEX(DataR!$B$2:$K$522,$A208,D$23))-1,0)</f>
        <v/>
      </c>
      <c r="E208">
        <f>IFERROR((INDEX(DataR!$B$2:$K$522,$A208+1,$B$2)/INDEX(DataR!$B$2:$K$522,$A208+1,E$23))/(INDEX(DataR!$B$2:$K$522,$A208,$B$2)/INDEX(DataR!$B$2:$K$522,$A208,E$23))-1,0)</f>
        <v/>
      </c>
      <c r="F208">
        <f>IFERROR((INDEX(DataR!$B$2:$K$522,$A208+1,$B$2)/INDEX(DataR!$B$2:$K$522,$A208+1,F$23))/(INDEX(DataR!$B$2:$K$522,$A208,$B$2)/INDEX(DataR!$B$2:$K$522,$A208,F$23))-1,0)</f>
        <v/>
      </c>
      <c r="G208">
        <f>IFERROR((INDEX(DataR!$B$2:$K$522,$A208+1,$B$2)/INDEX(DataR!$B$2:$K$522,$A208+1,G$23))/(INDEX(DataR!$B$2:$K$522,$A208,$B$2)/INDEX(DataR!$B$2:$K$522,$A208,G$23))-1,0)</f>
        <v/>
      </c>
      <c r="H208">
        <f>IFERROR((INDEX(DataR!$B$2:$K$522,$A208+1,$B$2)/INDEX(DataR!$B$2:$K$522,$A208+1,H$23))/(INDEX(DataR!$B$2:$K$522,$A208,$B$2)/INDEX(DataR!$B$2:$K$522,$A208,H$23))-1,0)</f>
        <v/>
      </c>
      <c r="I208">
        <f>IFERROR((INDEX(DataR!$B$2:$K$522,$A208+1,$B$2)/INDEX(DataR!$B$2:$K$522,$A208+1,I$23))/(INDEX(DataR!$B$2:$K$522,$A208,$B$2)/INDEX(DataR!$B$2:$K$522,$A208,I$23))-1,0)</f>
        <v/>
      </c>
      <c r="J208">
        <f>IFERROR((INDEX(DataR!$B$2:$K$522,$A208+1,$B$2)/INDEX(DataR!$B$2:$K$522,$A208+1,J$23))/(INDEX(DataR!$B$2:$K$522,$A208,$B$2)/INDEX(DataR!$B$2:$K$522,$A208,J$23))-1,0)</f>
        <v/>
      </c>
      <c r="L208">
        <f>C$20*C$21*C208</f>
        <v/>
      </c>
      <c r="M208">
        <f>D$20*D$21*D208</f>
        <v/>
      </c>
      <c r="N208">
        <f>E$20*E$21*E208</f>
        <v/>
      </c>
      <c r="O208">
        <f>F$20*F$21*F208</f>
        <v/>
      </c>
      <c r="P208">
        <f>G$20*G$21*G208</f>
        <v/>
      </c>
      <c r="Q208">
        <f>H$20*H$21*H208</f>
        <v/>
      </c>
      <c r="R208">
        <f>I$20*I$21*I208</f>
        <v/>
      </c>
      <c r="S208">
        <f>J$20*J$21*J208</f>
        <v/>
      </c>
      <c r="U208">
        <f>SUMPRODUCT($C$20:$J$20,$C$21:$J$21,$C208:$J208)</f>
        <v/>
      </c>
      <c r="V208">
        <f>SUMPRODUCT($C$20:$J$20,$C$22:$J$22,$C208:$J208)</f>
        <v/>
      </c>
      <c r="AB208">
        <f>IFERROR((INDEX(DataS!$B$2:$K$260,$A208+1,$B$2)/INDEX(DataS!$B$2:$K$260,$A208+1,AB$23))/(INDEX(DataS!$B$2:$K$260,$A208,$B$2)/INDEX(DataS!$B$2:$K$260,$A208,AB$23))-1,0)</f>
        <v/>
      </c>
      <c r="AC208">
        <f>IFERROR((INDEX(DataS!$B$2:$K$260,$A208+1,$B$2)/INDEX(DataS!$B$2:$K$260,$A208+1,AC$23))/(INDEX(DataS!$B$2:$K$260,$A208,$B$2)/INDEX(DataS!$B$2:$K$260,$A208,AC$23))-1,0)</f>
        <v/>
      </c>
      <c r="AD208">
        <f>IFERROR((INDEX(DataS!$B$2:$K$260,$A208+1,$B$2)/INDEX(DataS!$B$2:$K$260,$A208+1,AD$23))/(INDEX(DataS!$B$2:$K$260,$A208,$B$2)/INDEX(DataS!$B$2:$K$260,$A208,AD$23))-1,0)</f>
        <v/>
      </c>
      <c r="AE208">
        <f>IFERROR((INDEX(DataS!$B$2:$K$260,$A208+1,$B$2)/INDEX(DataS!$B$2:$K$260,$A208+1,AE$23))/(INDEX(DataS!$B$2:$K$260,$A208,$B$2)/INDEX(DataS!$B$2:$K$260,$A208,AE$23))-1,0)</f>
        <v/>
      </c>
      <c r="AF208">
        <f>IFERROR((INDEX(DataS!$B$2:$K$260,$A208+1,$B$2)/INDEX(DataS!$B$2:$K$260,$A208+1,AF$23))/(INDEX(DataS!$B$2:$K$260,$A208,$B$2)/INDEX(DataS!$B$2:$K$260,$A208,AF$23))-1,0)</f>
        <v/>
      </c>
      <c r="AG208">
        <f>IFERROR((INDEX(DataS!$B$2:$K$260,$A208+1,$B$2)/INDEX(DataS!$B$2:$K$260,$A208+1,AG$23))/(INDEX(DataS!$B$2:$K$260,$A208,$B$2)/INDEX(DataS!$B$2:$K$260,$A208,AG$23))-1,0)</f>
        <v/>
      </c>
      <c r="AH208">
        <f>IFERROR((INDEX(DataS!$B$2:$K$260,$A208+1,$B$2)/INDEX(DataS!$B$2:$K$260,$A208+1,AH$23))/(INDEX(DataS!$B$2:$K$260,$A208,$B$2)/INDEX(DataS!$B$2:$K$260,$A208,AH$23))-1,0)</f>
        <v/>
      </c>
      <c r="AI208">
        <f>IFERROR((INDEX(DataS!$B$2:$K$260,$A208+1,$B$2)/INDEX(DataS!$B$2:$K$260,$A208+1,AI$23))/(INDEX(DataS!$B$2:$K$260,$A208,$B$2)/INDEX(DataS!$B$2:$K$260,$A208,AI$23))-1,0)</f>
        <v/>
      </c>
      <c r="AK208">
        <f>SUMPRODUCT($C$20:$J$20,$C$21:$J$21,$AB208:$AI208)</f>
        <v/>
      </c>
    </row>
    <row r="209">
      <c r="A209" t="n">
        <v>180</v>
      </c>
      <c r="C209">
        <f>IFERROR((INDEX(DataR!$B$2:$K$522,$A209+1,$B$2)/INDEX(DataR!$B$2:$K$522,$A209+1,C$23))/(INDEX(DataR!$B$2:$K$522,$A209,$B$2)/INDEX(DataR!$B$2:$K$522,$A209,C$23))-1,0)</f>
        <v/>
      </c>
      <c r="D209">
        <f>IFERROR((INDEX(DataR!$B$2:$K$522,$A209+1,$B$2)/INDEX(DataR!$B$2:$K$522,$A209+1,D$23))/(INDEX(DataR!$B$2:$K$522,$A209,$B$2)/INDEX(DataR!$B$2:$K$522,$A209,D$23))-1,0)</f>
        <v/>
      </c>
      <c r="E209">
        <f>IFERROR((INDEX(DataR!$B$2:$K$522,$A209+1,$B$2)/INDEX(DataR!$B$2:$K$522,$A209+1,E$23))/(INDEX(DataR!$B$2:$K$522,$A209,$B$2)/INDEX(DataR!$B$2:$K$522,$A209,E$23))-1,0)</f>
        <v/>
      </c>
      <c r="F209">
        <f>IFERROR((INDEX(DataR!$B$2:$K$522,$A209+1,$B$2)/INDEX(DataR!$B$2:$K$522,$A209+1,F$23))/(INDEX(DataR!$B$2:$K$522,$A209,$B$2)/INDEX(DataR!$B$2:$K$522,$A209,F$23))-1,0)</f>
        <v/>
      </c>
      <c r="G209">
        <f>IFERROR((INDEX(DataR!$B$2:$K$522,$A209+1,$B$2)/INDEX(DataR!$B$2:$K$522,$A209+1,G$23))/(INDEX(DataR!$B$2:$K$522,$A209,$B$2)/INDEX(DataR!$B$2:$K$522,$A209,G$23))-1,0)</f>
        <v/>
      </c>
      <c r="H209">
        <f>IFERROR((INDEX(DataR!$B$2:$K$522,$A209+1,$B$2)/INDEX(DataR!$B$2:$K$522,$A209+1,H$23))/(INDEX(DataR!$B$2:$K$522,$A209,$B$2)/INDEX(DataR!$B$2:$K$522,$A209,H$23))-1,0)</f>
        <v/>
      </c>
      <c r="I209">
        <f>IFERROR((INDEX(DataR!$B$2:$K$522,$A209+1,$B$2)/INDEX(DataR!$B$2:$K$522,$A209+1,I$23))/(INDEX(DataR!$B$2:$K$522,$A209,$B$2)/INDEX(DataR!$B$2:$K$522,$A209,I$23))-1,0)</f>
        <v/>
      </c>
      <c r="J209">
        <f>IFERROR((INDEX(DataR!$B$2:$K$522,$A209+1,$B$2)/INDEX(DataR!$B$2:$K$522,$A209+1,J$23))/(INDEX(DataR!$B$2:$K$522,$A209,$B$2)/INDEX(DataR!$B$2:$K$522,$A209,J$23))-1,0)</f>
        <v/>
      </c>
      <c r="L209">
        <f>C$20*C$21*C209</f>
        <v/>
      </c>
      <c r="M209">
        <f>D$20*D$21*D209</f>
        <v/>
      </c>
      <c r="N209">
        <f>E$20*E$21*E209</f>
        <v/>
      </c>
      <c r="O209">
        <f>F$20*F$21*F209</f>
        <v/>
      </c>
      <c r="P209">
        <f>G$20*G$21*G209</f>
        <v/>
      </c>
      <c r="Q209">
        <f>H$20*H$21*H209</f>
        <v/>
      </c>
      <c r="R209">
        <f>I$20*I$21*I209</f>
        <v/>
      </c>
      <c r="S209">
        <f>J$20*J$21*J209</f>
        <v/>
      </c>
      <c r="U209">
        <f>SUMPRODUCT($C$20:$J$20,$C$21:$J$21,$C209:$J209)</f>
        <v/>
      </c>
      <c r="V209">
        <f>SUMPRODUCT($C$20:$J$20,$C$22:$J$22,$C209:$J209)</f>
        <v/>
      </c>
      <c r="AB209">
        <f>IFERROR((INDEX(DataS!$B$2:$K$260,$A209+1,$B$2)/INDEX(DataS!$B$2:$K$260,$A209+1,AB$23))/(INDEX(DataS!$B$2:$K$260,$A209,$B$2)/INDEX(DataS!$B$2:$K$260,$A209,AB$23))-1,0)</f>
        <v/>
      </c>
      <c r="AC209">
        <f>IFERROR((INDEX(DataS!$B$2:$K$260,$A209+1,$B$2)/INDEX(DataS!$B$2:$K$260,$A209+1,AC$23))/(INDEX(DataS!$B$2:$K$260,$A209,$B$2)/INDEX(DataS!$B$2:$K$260,$A209,AC$23))-1,0)</f>
        <v/>
      </c>
      <c r="AD209">
        <f>IFERROR((INDEX(DataS!$B$2:$K$260,$A209+1,$B$2)/INDEX(DataS!$B$2:$K$260,$A209+1,AD$23))/(INDEX(DataS!$B$2:$K$260,$A209,$B$2)/INDEX(DataS!$B$2:$K$260,$A209,AD$23))-1,0)</f>
        <v/>
      </c>
      <c r="AE209">
        <f>IFERROR((INDEX(DataS!$B$2:$K$260,$A209+1,$B$2)/INDEX(DataS!$B$2:$K$260,$A209+1,AE$23))/(INDEX(DataS!$B$2:$K$260,$A209,$B$2)/INDEX(DataS!$B$2:$K$260,$A209,AE$23))-1,0)</f>
        <v/>
      </c>
      <c r="AF209">
        <f>IFERROR((INDEX(DataS!$B$2:$K$260,$A209+1,$B$2)/INDEX(DataS!$B$2:$K$260,$A209+1,AF$23))/(INDEX(DataS!$B$2:$K$260,$A209,$B$2)/INDEX(DataS!$B$2:$K$260,$A209,AF$23))-1,0)</f>
        <v/>
      </c>
      <c r="AG209">
        <f>IFERROR((INDEX(DataS!$B$2:$K$260,$A209+1,$B$2)/INDEX(DataS!$B$2:$K$260,$A209+1,AG$23))/(INDEX(DataS!$B$2:$K$260,$A209,$B$2)/INDEX(DataS!$B$2:$K$260,$A209,AG$23))-1,0)</f>
        <v/>
      </c>
      <c r="AH209">
        <f>IFERROR((INDEX(DataS!$B$2:$K$260,$A209+1,$B$2)/INDEX(DataS!$B$2:$K$260,$A209+1,AH$23))/(INDEX(DataS!$B$2:$K$260,$A209,$B$2)/INDEX(DataS!$B$2:$K$260,$A209,AH$23))-1,0)</f>
        <v/>
      </c>
      <c r="AI209">
        <f>IFERROR((INDEX(DataS!$B$2:$K$260,$A209+1,$B$2)/INDEX(DataS!$B$2:$K$260,$A209+1,AI$23))/(INDEX(DataS!$B$2:$K$260,$A209,$B$2)/INDEX(DataS!$B$2:$K$260,$A209,AI$23))-1,0)</f>
        <v/>
      </c>
      <c r="AK209">
        <f>SUMPRODUCT($C$20:$J$20,$C$21:$J$21,$AB209:$AI209)</f>
        <v/>
      </c>
    </row>
    <row r="210">
      <c r="A210" t="n">
        <v>181</v>
      </c>
      <c r="C210">
        <f>IFERROR((INDEX(DataR!$B$2:$K$522,$A210+1,$B$2)/INDEX(DataR!$B$2:$K$522,$A210+1,C$23))/(INDEX(DataR!$B$2:$K$522,$A210,$B$2)/INDEX(DataR!$B$2:$K$522,$A210,C$23))-1,0)</f>
        <v/>
      </c>
      <c r="D210">
        <f>IFERROR((INDEX(DataR!$B$2:$K$522,$A210+1,$B$2)/INDEX(DataR!$B$2:$K$522,$A210+1,D$23))/(INDEX(DataR!$B$2:$K$522,$A210,$B$2)/INDEX(DataR!$B$2:$K$522,$A210,D$23))-1,0)</f>
        <v/>
      </c>
      <c r="E210">
        <f>IFERROR((INDEX(DataR!$B$2:$K$522,$A210+1,$B$2)/INDEX(DataR!$B$2:$K$522,$A210+1,E$23))/(INDEX(DataR!$B$2:$K$522,$A210,$B$2)/INDEX(DataR!$B$2:$K$522,$A210,E$23))-1,0)</f>
        <v/>
      </c>
      <c r="F210">
        <f>IFERROR((INDEX(DataR!$B$2:$K$522,$A210+1,$B$2)/INDEX(DataR!$B$2:$K$522,$A210+1,F$23))/(INDEX(DataR!$B$2:$K$522,$A210,$B$2)/INDEX(DataR!$B$2:$K$522,$A210,F$23))-1,0)</f>
        <v/>
      </c>
      <c r="G210">
        <f>IFERROR((INDEX(DataR!$B$2:$K$522,$A210+1,$B$2)/INDEX(DataR!$B$2:$K$522,$A210+1,G$23))/(INDEX(DataR!$B$2:$K$522,$A210,$B$2)/INDEX(DataR!$B$2:$K$522,$A210,G$23))-1,0)</f>
        <v/>
      </c>
      <c r="H210">
        <f>IFERROR((INDEX(DataR!$B$2:$K$522,$A210+1,$B$2)/INDEX(DataR!$B$2:$K$522,$A210+1,H$23))/(INDEX(DataR!$B$2:$K$522,$A210,$B$2)/INDEX(DataR!$B$2:$K$522,$A210,H$23))-1,0)</f>
        <v/>
      </c>
      <c r="I210">
        <f>IFERROR((INDEX(DataR!$B$2:$K$522,$A210+1,$B$2)/INDEX(DataR!$B$2:$K$522,$A210+1,I$23))/(INDEX(DataR!$B$2:$K$522,$A210,$B$2)/INDEX(DataR!$B$2:$K$522,$A210,I$23))-1,0)</f>
        <v/>
      </c>
      <c r="J210">
        <f>IFERROR((INDEX(DataR!$B$2:$K$522,$A210+1,$B$2)/INDEX(DataR!$B$2:$K$522,$A210+1,J$23))/(INDEX(DataR!$B$2:$K$522,$A210,$B$2)/INDEX(DataR!$B$2:$K$522,$A210,J$23))-1,0)</f>
        <v/>
      </c>
      <c r="L210">
        <f>C$20*C$21*C210</f>
        <v/>
      </c>
      <c r="M210">
        <f>D$20*D$21*D210</f>
        <v/>
      </c>
      <c r="N210">
        <f>E$20*E$21*E210</f>
        <v/>
      </c>
      <c r="O210">
        <f>F$20*F$21*F210</f>
        <v/>
      </c>
      <c r="P210">
        <f>G$20*G$21*G210</f>
        <v/>
      </c>
      <c r="Q210">
        <f>H$20*H$21*H210</f>
        <v/>
      </c>
      <c r="R210">
        <f>I$20*I$21*I210</f>
        <v/>
      </c>
      <c r="S210">
        <f>J$20*J$21*J210</f>
        <v/>
      </c>
      <c r="U210">
        <f>SUMPRODUCT($C$20:$J$20,$C$21:$J$21,$C210:$J210)</f>
        <v/>
      </c>
      <c r="V210">
        <f>SUMPRODUCT($C$20:$J$20,$C$22:$J$22,$C210:$J210)</f>
        <v/>
      </c>
      <c r="AB210">
        <f>IFERROR((INDEX(DataS!$B$2:$K$260,$A210+1,$B$2)/INDEX(DataS!$B$2:$K$260,$A210+1,AB$23))/(INDEX(DataS!$B$2:$K$260,$A210,$B$2)/INDEX(DataS!$B$2:$K$260,$A210,AB$23))-1,0)</f>
        <v/>
      </c>
      <c r="AC210">
        <f>IFERROR((INDEX(DataS!$B$2:$K$260,$A210+1,$B$2)/INDEX(DataS!$B$2:$K$260,$A210+1,AC$23))/(INDEX(DataS!$B$2:$K$260,$A210,$B$2)/INDEX(DataS!$B$2:$K$260,$A210,AC$23))-1,0)</f>
        <v/>
      </c>
      <c r="AD210">
        <f>IFERROR((INDEX(DataS!$B$2:$K$260,$A210+1,$B$2)/INDEX(DataS!$B$2:$K$260,$A210+1,AD$23))/(INDEX(DataS!$B$2:$K$260,$A210,$B$2)/INDEX(DataS!$B$2:$K$260,$A210,AD$23))-1,0)</f>
        <v/>
      </c>
      <c r="AE210">
        <f>IFERROR((INDEX(DataS!$B$2:$K$260,$A210+1,$B$2)/INDEX(DataS!$B$2:$K$260,$A210+1,AE$23))/(INDEX(DataS!$B$2:$K$260,$A210,$B$2)/INDEX(DataS!$B$2:$K$260,$A210,AE$23))-1,0)</f>
        <v/>
      </c>
      <c r="AF210">
        <f>IFERROR((INDEX(DataS!$B$2:$K$260,$A210+1,$B$2)/INDEX(DataS!$B$2:$K$260,$A210+1,AF$23))/(INDEX(DataS!$B$2:$K$260,$A210,$B$2)/INDEX(DataS!$B$2:$K$260,$A210,AF$23))-1,0)</f>
        <v/>
      </c>
      <c r="AG210">
        <f>IFERROR((INDEX(DataS!$B$2:$K$260,$A210+1,$B$2)/INDEX(DataS!$B$2:$K$260,$A210+1,AG$23))/(INDEX(DataS!$B$2:$K$260,$A210,$B$2)/INDEX(DataS!$B$2:$K$260,$A210,AG$23))-1,0)</f>
        <v/>
      </c>
      <c r="AH210">
        <f>IFERROR((INDEX(DataS!$B$2:$K$260,$A210+1,$B$2)/INDEX(DataS!$B$2:$K$260,$A210+1,AH$23))/(INDEX(DataS!$B$2:$K$260,$A210,$B$2)/INDEX(DataS!$B$2:$K$260,$A210,AH$23))-1,0)</f>
        <v/>
      </c>
      <c r="AI210">
        <f>IFERROR((INDEX(DataS!$B$2:$K$260,$A210+1,$B$2)/INDEX(DataS!$B$2:$K$260,$A210+1,AI$23))/(INDEX(DataS!$B$2:$K$260,$A210,$B$2)/INDEX(DataS!$B$2:$K$260,$A210,AI$23))-1,0)</f>
        <v/>
      </c>
      <c r="AK210">
        <f>SUMPRODUCT($C$20:$J$20,$C$21:$J$21,$AB210:$AI210)</f>
        <v/>
      </c>
    </row>
    <row r="211">
      <c r="A211" t="n">
        <v>182</v>
      </c>
      <c r="C211">
        <f>IFERROR((INDEX(DataR!$B$2:$K$522,$A211+1,$B$2)/INDEX(DataR!$B$2:$K$522,$A211+1,C$23))/(INDEX(DataR!$B$2:$K$522,$A211,$B$2)/INDEX(DataR!$B$2:$K$522,$A211,C$23))-1,0)</f>
        <v/>
      </c>
      <c r="D211">
        <f>IFERROR((INDEX(DataR!$B$2:$K$522,$A211+1,$B$2)/INDEX(DataR!$B$2:$K$522,$A211+1,D$23))/(INDEX(DataR!$B$2:$K$522,$A211,$B$2)/INDEX(DataR!$B$2:$K$522,$A211,D$23))-1,0)</f>
        <v/>
      </c>
      <c r="E211">
        <f>IFERROR((INDEX(DataR!$B$2:$K$522,$A211+1,$B$2)/INDEX(DataR!$B$2:$K$522,$A211+1,E$23))/(INDEX(DataR!$B$2:$K$522,$A211,$B$2)/INDEX(DataR!$B$2:$K$522,$A211,E$23))-1,0)</f>
        <v/>
      </c>
      <c r="F211">
        <f>IFERROR((INDEX(DataR!$B$2:$K$522,$A211+1,$B$2)/INDEX(DataR!$B$2:$K$522,$A211+1,F$23))/(INDEX(DataR!$B$2:$K$522,$A211,$B$2)/INDEX(DataR!$B$2:$K$522,$A211,F$23))-1,0)</f>
        <v/>
      </c>
      <c r="G211">
        <f>IFERROR((INDEX(DataR!$B$2:$K$522,$A211+1,$B$2)/INDEX(DataR!$B$2:$K$522,$A211+1,G$23))/(INDEX(DataR!$B$2:$K$522,$A211,$B$2)/INDEX(DataR!$B$2:$K$522,$A211,G$23))-1,0)</f>
        <v/>
      </c>
      <c r="H211">
        <f>IFERROR((INDEX(DataR!$B$2:$K$522,$A211+1,$B$2)/INDEX(DataR!$B$2:$K$522,$A211+1,H$23))/(INDEX(DataR!$B$2:$K$522,$A211,$B$2)/INDEX(DataR!$B$2:$K$522,$A211,H$23))-1,0)</f>
        <v/>
      </c>
      <c r="I211">
        <f>IFERROR((INDEX(DataR!$B$2:$K$522,$A211+1,$B$2)/INDEX(DataR!$B$2:$K$522,$A211+1,I$23))/(INDEX(DataR!$B$2:$K$522,$A211,$B$2)/INDEX(DataR!$B$2:$K$522,$A211,I$23))-1,0)</f>
        <v/>
      </c>
      <c r="J211">
        <f>IFERROR((INDEX(DataR!$B$2:$K$522,$A211+1,$B$2)/INDEX(DataR!$B$2:$K$522,$A211+1,J$23))/(INDEX(DataR!$B$2:$K$522,$A211,$B$2)/INDEX(DataR!$B$2:$K$522,$A211,J$23))-1,0)</f>
        <v/>
      </c>
      <c r="L211">
        <f>C$20*C$21*C211</f>
        <v/>
      </c>
      <c r="M211">
        <f>D$20*D$21*D211</f>
        <v/>
      </c>
      <c r="N211">
        <f>E$20*E$21*E211</f>
        <v/>
      </c>
      <c r="O211">
        <f>F$20*F$21*F211</f>
        <v/>
      </c>
      <c r="P211">
        <f>G$20*G$21*G211</f>
        <v/>
      </c>
      <c r="Q211">
        <f>H$20*H$21*H211</f>
        <v/>
      </c>
      <c r="R211">
        <f>I$20*I$21*I211</f>
        <v/>
      </c>
      <c r="S211">
        <f>J$20*J$21*J211</f>
        <v/>
      </c>
      <c r="U211">
        <f>SUMPRODUCT($C$20:$J$20,$C$21:$J$21,$C211:$J211)</f>
        <v/>
      </c>
      <c r="V211">
        <f>SUMPRODUCT($C$20:$J$20,$C$22:$J$22,$C211:$J211)</f>
        <v/>
      </c>
      <c r="AB211">
        <f>IFERROR((INDEX(DataS!$B$2:$K$260,$A211+1,$B$2)/INDEX(DataS!$B$2:$K$260,$A211+1,AB$23))/(INDEX(DataS!$B$2:$K$260,$A211,$B$2)/INDEX(DataS!$B$2:$K$260,$A211,AB$23))-1,0)</f>
        <v/>
      </c>
      <c r="AC211">
        <f>IFERROR((INDEX(DataS!$B$2:$K$260,$A211+1,$B$2)/INDEX(DataS!$B$2:$K$260,$A211+1,AC$23))/(INDEX(DataS!$B$2:$K$260,$A211,$B$2)/INDEX(DataS!$B$2:$K$260,$A211,AC$23))-1,0)</f>
        <v/>
      </c>
      <c r="AD211">
        <f>IFERROR((INDEX(DataS!$B$2:$K$260,$A211+1,$B$2)/INDEX(DataS!$B$2:$K$260,$A211+1,AD$23))/(INDEX(DataS!$B$2:$K$260,$A211,$B$2)/INDEX(DataS!$B$2:$K$260,$A211,AD$23))-1,0)</f>
        <v/>
      </c>
      <c r="AE211">
        <f>IFERROR((INDEX(DataS!$B$2:$K$260,$A211+1,$B$2)/INDEX(DataS!$B$2:$K$260,$A211+1,AE$23))/(INDEX(DataS!$B$2:$K$260,$A211,$B$2)/INDEX(DataS!$B$2:$K$260,$A211,AE$23))-1,0)</f>
        <v/>
      </c>
      <c r="AF211">
        <f>IFERROR((INDEX(DataS!$B$2:$K$260,$A211+1,$B$2)/INDEX(DataS!$B$2:$K$260,$A211+1,AF$23))/(INDEX(DataS!$B$2:$K$260,$A211,$B$2)/INDEX(DataS!$B$2:$K$260,$A211,AF$23))-1,0)</f>
        <v/>
      </c>
      <c r="AG211">
        <f>IFERROR((INDEX(DataS!$B$2:$K$260,$A211+1,$B$2)/INDEX(DataS!$B$2:$K$260,$A211+1,AG$23))/(INDEX(DataS!$B$2:$K$260,$A211,$B$2)/INDEX(DataS!$B$2:$K$260,$A211,AG$23))-1,0)</f>
        <v/>
      </c>
      <c r="AH211">
        <f>IFERROR((INDEX(DataS!$B$2:$K$260,$A211+1,$B$2)/INDEX(DataS!$B$2:$K$260,$A211+1,AH$23))/(INDEX(DataS!$B$2:$K$260,$A211,$B$2)/INDEX(DataS!$B$2:$K$260,$A211,AH$23))-1,0)</f>
        <v/>
      </c>
      <c r="AI211">
        <f>IFERROR((INDEX(DataS!$B$2:$K$260,$A211+1,$B$2)/INDEX(DataS!$B$2:$K$260,$A211+1,AI$23))/(INDEX(DataS!$B$2:$K$260,$A211,$B$2)/INDEX(DataS!$B$2:$K$260,$A211,AI$23))-1,0)</f>
        <v/>
      </c>
      <c r="AK211">
        <f>SUMPRODUCT($C$20:$J$20,$C$21:$J$21,$AB211:$AI211)</f>
        <v/>
      </c>
    </row>
    <row r="212">
      <c r="A212" t="n">
        <v>183</v>
      </c>
      <c r="C212">
        <f>IFERROR((INDEX(DataR!$B$2:$K$522,$A212+1,$B$2)/INDEX(DataR!$B$2:$K$522,$A212+1,C$23))/(INDEX(DataR!$B$2:$K$522,$A212,$B$2)/INDEX(DataR!$B$2:$K$522,$A212,C$23))-1,0)</f>
        <v/>
      </c>
      <c r="D212">
        <f>IFERROR((INDEX(DataR!$B$2:$K$522,$A212+1,$B$2)/INDEX(DataR!$B$2:$K$522,$A212+1,D$23))/(INDEX(DataR!$B$2:$K$522,$A212,$B$2)/INDEX(DataR!$B$2:$K$522,$A212,D$23))-1,0)</f>
        <v/>
      </c>
      <c r="E212">
        <f>IFERROR((INDEX(DataR!$B$2:$K$522,$A212+1,$B$2)/INDEX(DataR!$B$2:$K$522,$A212+1,E$23))/(INDEX(DataR!$B$2:$K$522,$A212,$B$2)/INDEX(DataR!$B$2:$K$522,$A212,E$23))-1,0)</f>
        <v/>
      </c>
      <c r="F212">
        <f>IFERROR((INDEX(DataR!$B$2:$K$522,$A212+1,$B$2)/INDEX(DataR!$B$2:$K$522,$A212+1,F$23))/(INDEX(DataR!$B$2:$K$522,$A212,$B$2)/INDEX(DataR!$B$2:$K$522,$A212,F$23))-1,0)</f>
        <v/>
      </c>
      <c r="G212">
        <f>IFERROR((INDEX(DataR!$B$2:$K$522,$A212+1,$B$2)/INDEX(DataR!$B$2:$K$522,$A212+1,G$23))/(INDEX(DataR!$B$2:$K$522,$A212,$B$2)/INDEX(DataR!$B$2:$K$522,$A212,G$23))-1,0)</f>
        <v/>
      </c>
      <c r="H212">
        <f>IFERROR((INDEX(DataR!$B$2:$K$522,$A212+1,$B$2)/INDEX(DataR!$B$2:$K$522,$A212+1,H$23))/(INDEX(DataR!$B$2:$K$522,$A212,$B$2)/INDEX(DataR!$B$2:$K$522,$A212,H$23))-1,0)</f>
        <v/>
      </c>
      <c r="I212">
        <f>IFERROR((INDEX(DataR!$B$2:$K$522,$A212+1,$B$2)/INDEX(DataR!$B$2:$K$522,$A212+1,I$23))/(INDEX(DataR!$B$2:$K$522,$A212,$B$2)/INDEX(DataR!$B$2:$K$522,$A212,I$23))-1,0)</f>
        <v/>
      </c>
      <c r="J212">
        <f>IFERROR((INDEX(DataR!$B$2:$K$522,$A212+1,$B$2)/INDEX(DataR!$B$2:$K$522,$A212+1,J$23))/(INDEX(DataR!$B$2:$K$522,$A212,$B$2)/INDEX(DataR!$B$2:$K$522,$A212,J$23))-1,0)</f>
        <v/>
      </c>
      <c r="L212">
        <f>C$20*C$21*C212</f>
        <v/>
      </c>
      <c r="M212">
        <f>D$20*D$21*D212</f>
        <v/>
      </c>
      <c r="N212">
        <f>E$20*E$21*E212</f>
        <v/>
      </c>
      <c r="O212">
        <f>F$20*F$21*F212</f>
        <v/>
      </c>
      <c r="P212">
        <f>G$20*G$21*G212</f>
        <v/>
      </c>
      <c r="Q212">
        <f>H$20*H$21*H212</f>
        <v/>
      </c>
      <c r="R212">
        <f>I$20*I$21*I212</f>
        <v/>
      </c>
      <c r="S212">
        <f>J$20*J$21*J212</f>
        <v/>
      </c>
      <c r="U212">
        <f>SUMPRODUCT($C$20:$J$20,$C$21:$J$21,$C212:$J212)</f>
        <v/>
      </c>
      <c r="V212">
        <f>SUMPRODUCT($C$20:$J$20,$C$22:$J$22,$C212:$J212)</f>
        <v/>
      </c>
      <c r="AB212">
        <f>IFERROR((INDEX(DataS!$B$2:$K$260,$A212+1,$B$2)/INDEX(DataS!$B$2:$K$260,$A212+1,AB$23))/(INDEX(DataS!$B$2:$K$260,$A212,$B$2)/INDEX(DataS!$B$2:$K$260,$A212,AB$23))-1,0)</f>
        <v/>
      </c>
      <c r="AC212">
        <f>IFERROR((INDEX(DataS!$B$2:$K$260,$A212+1,$B$2)/INDEX(DataS!$B$2:$K$260,$A212+1,AC$23))/(INDEX(DataS!$B$2:$K$260,$A212,$B$2)/INDEX(DataS!$B$2:$K$260,$A212,AC$23))-1,0)</f>
        <v/>
      </c>
      <c r="AD212">
        <f>IFERROR((INDEX(DataS!$B$2:$K$260,$A212+1,$B$2)/INDEX(DataS!$B$2:$K$260,$A212+1,AD$23))/(INDEX(DataS!$B$2:$K$260,$A212,$B$2)/INDEX(DataS!$B$2:$K$260,$A212,AD$23))-1,0)</f>
        <v/>
      </c>
      <c r="AE212">
        <f>IFERROR((INDEX(DataS!$B$2:$K$260,$A212+1,$B$2)/INDEX(DataS!$B$2:$K$260,$A212+1,AE$23))/(INDEX(DataS!$B$2:$K$260,$A212,$B$2)/INDEX(DataS!$B$2:$K$260,$A212,AE$23))-1,0)</f>
        <v/>
      </c>
      <c r="AF212">
        <f>IFERROR((INDEX(DataS!$B$2:$K$260,$A212+1,$B$2)/INDEX(DataS!$B$2:$K$260,$A212+1,AF$23))/(INDEX(DataS!$B$2:$K$260,$A212,$B$2)/INDEX(DataS!$B$2:$K$260,$A212,AF$23))-1,0)</f>
        <v/>
      </c>
      <c r="AG212">
        <f>IFERROR((INDEX(DataS!$B$2:$K$260,$A212+1,$B$2)/INDEX(DataS!$B$2:$K$260,$A212+1,AG$23))/(INDEX(DataS!$B$2:$K$260,$A212,$B$2)/INDEX(DataS!$B$2:$K$260,$A212,AG$23))-1,0)</f>
        <v/>
      </c>
      <c r="AH212">
        <f>IFERROR((INDEX(DataS!$B$2:$K$260,$A212+1,$B$2)/INDEX(DataS!$B$2:$K$260,$A212+1,AH$23))/(INDEX(DataS!$B$2:$K$260,$A212,$B$2)/INDEX(DataS!$B$2:$K$260,$A212,AH$23))-1,0)</f>
        <v/>
      </c>
      <c r="AI212">
        <f>IFERROR((INDEX(DataS!$B$2:$K$260,$A212+1,$B$2)/INDEX(DataS!$B$2:$K$260,$A212+1,AI$23))/(INDEX(DataS!$B$2:$K$260,$A212,$B$2)/INDEX(DataS!$B$2:$K$260,$A212,AI$23))-1,0)</f>
        <v/>
      </c>
      <c r="AK212">
        <f>SUMPRODUCT($C$20:$J$20,$C$21:$J$21,$AB212:$AI212)</f>
        <v/>
      </c>
    </row>
    <row r="213">
      <c r="A213" t="n">
        <v>184</v>
      </c>
      <c r="C213">
        <f>IFERROR((INDEX(DataR!$B$2:$K$522,$A213+1,$B$2)/INDEX(DataR!$B$2:$K$522,$A213+1,C$23))/(INDEX(DataR!$B$2:$K$522,$A213,$B$2)/INDEX(DataR!$B$2:$K$522,$A213,C$23))-1,0)</f>
        <v/>
      </c>
      <c r="D213">
        <f>IFERROR((INDEX(DataR!$B$2:$K$522,$A213+1,$B$2)/INDEX(DataR!$B$2:$K$522,$A213+1,D$23))/(INDEX(DataR!$B$2:$K$522,$A213,$B$2)/INDEX(DataR!$B$2:$K$522,$A213,D$23))-1,0)</f>
        <v/>
      </c>
      <c r="E213">
        <f>IFERROR((INDEX(DataR!$B$2:$K$522,$A213+1,$B$2)/INDEX(DataR!$B$2:$K$522,$A213+1,E$23))/(INDEX(DataR!$B$2:$K$522,$A213,$B$2)/INDEX(DataR!$B$2:$K$522,$A213,E$23))-1,0)</f>
        <v/>
      </c>
      <c r="F213">
        <f>IFERROR((INDEX(DataR!$B$2:$K$522,$A213+1,$B$2)/INDEX(DataR!$B$2:$K$522,$A213+1,F$23))/(INDEX(DataR!$B$2:$K$522,$A213,$B$2)/INDEX(DataR!$B$2:$K$522,$A213,F$23))-1,0)</f>
        <v/>
      </c>
      <c r="G213">
        <f>IFERROR((INDEX(DataR!$B$2:$K$522,$A213+1,$B$2)/INDEX(DataR!$B$2:$K$522,$A213+1,G$23))/(INDEX(DataR!$B$2:$K$522,$A213,$B$2)/INDEX(DataR!$B$2:$K$522,$A213,G$23))-1,0)</f>
        <v/>
      </c>
      <c r="H213">
        <f>IFERROR((INDEX(DataR!$B$2:$K$522,$A213+1,$B$2)/INDEX(DataR!$B$2:$K$522,$A213+1,H$23))/(INDEX(DataR!$B$2:$K$522,$A213,$B$2)/INDEX(DataR!$B$2:$K$522,$A213,H$23))-1,0)</f>
        <v/>
      </c>
      <c r="I213">
        <f>IFERROR((INDEX(DataR!$B$2:$K$522,$A213+1,$B$2)/INDEX(DataR!$B$2:$K$522,$A213+1,I$23))/(INDEX(DataR!$B$2:$K$522,$A213,$B$2)/INDEX(DataR!$B$2:$K$522,$A213,I$23))-1,0)</f>
        <v/>
      </c>
      <c r="J213">
        <f>IFERROR((INDEX(DataR!$B$2:$K$522,$A213+1,$B$2)/INDEX(DataR!$B$2:$K$522,$A213+1,J$23))/(INDEX(DataR!$B$2:$K$522,$A213,$B$2)/INDEX(DataR!$B$2:$K$522,$A213,J$23))-1,0)</f>
        <v/>
      </c>
      <c r="L213">
        <f>C$20*C$21*C213</f>
        <v/>
      </c>
      <c r="M213">
        <f>D$20*D$21*D213</f>
        <v/>
      </c>
      <c r="N213">
        <f>E$20*E$21*E213</f>
        <v/>
      </c>
      <c r="O213">
        <f>F$20*F$21*F213</f>
        <v/>
      </c>
      <c r="P213">
        <f>G$20*G$21*G213</f>
        <v/>
      </c>
      <c r="Q213">
        <f>H$20*H$21*H213</f>
        <v/>
      </c>
      <c r="R213">
        <f>I$20*I$21*I213</f>
        <v/>
      </c>
      <c r="S213">
        <f>J$20*J$21*J213</f>
        <v/>
      </c>
      <c r="U213">
        <f>SUMPRODUCT($C$20:$J$20,$C$21:$J$21,$C213:$J213)</f>
        <v/>
      </c>
      <c r="V213">
        <f>SUMPRODUCT($C$20:$J$20,$C$22:$J$22,$C213:$J213)</f>
        <v/>
      </c>
      <c r="AB213">
        <f>IFERROR((INDEX(DataS!$B$2:$K$260,$A213+1,$B$2)/INDEX(DataS!$B$2:$K$260,$A213+1,AB$23))/(INDEX(DataS!$B$2:$K$260,$A213,$B$2)/INDEX(DataS!$B$2:$K$260,$A213,AB$23))-1,0)</f>
        <v/>
      </c>
      <c r="AC213">
        <f>IFERROR((INDEX(DataS!$B$2:$K$260,$A213+1,$B$2)/INDEX(DataS!$B$2:$K$260,$A213+1,AC$23))/(INDEX(DataS!$B$2:$K$260,$A213,$B$2)/INDEX(DataS!$B$2:$K$260,$A213,AC$23))-1,0)</f>
        <v/>
      </c>
      <c r="AD213">
        <f>IFERROR((INDEX(DataS!$B$2:$K$260,$A213+1,$B$2)/INDEX(DataS!$B$2:$K$260,$A213+1,AD$23))/(INDEX(DataS!$B$2:$K$260,$A213,$B$2)/INDEX(DataS!$B$2:$K$260,$A213,AD$23))-1,0)</f>
        <v/>
      </c>
      <c r="AE213">
        <f>IFERROR((INDEX(DataS!$B$2:$K$260,$A213+1,$B$2)/INDEX(DataS!$B$2:$K$260,$A213+1,AE$23))/(INDEX(DataS!$B$2:$K$260,$A213,$B$2)/INDEX(DataS!$B$2:$K$260,$A213,AE$23))-1,0)</f>
        <v/>
      </c>
      <c r="AF213">
        <f>IFERROR((INDEX(DataS!$B$2:$K$260,$A213+1,$B$2)/INDEX(DataS!$B$2:$K$260,$A213+1,AF$23))/(INDEX(DataS!$B$2:$K$260,$A213,$B$2)/INDEX(DataS!$B$2:$K$260,$A213,AF$23))-1,0)</f>
        <v/>
      </c>
      <c r="AG213">
        <f>IFERROR((INDEX(DataS!$B$2:$K$260,$A213+1,$B$2)/INDEX(DataS!$B$2:$K$260,$A213+1,AG$23))/(INDEX(DataS!$B$2:$K$260,$A213,$B$2)/INDEX(DataS!$B$2:$K$260,$A213,AG$23))-1,0)</f>
        <v/>
      </c>
      <c r="AH213">
        <f>IFERROR((INDEX(DataS!$B$2:$K$260,$A213+1,$B$2)/INDEX(DataS!$B$2:$K$260,$A213+1,AH$23))/(INDEX(DataS!$B$2:$K$260,$A213,$B$2)/INDEX(DataS!$B$2:$K$260,$A213,AH$23))-1,0)</f>
        <v/>
      </c>
      <c r="AI213">
        <f>IFERROR((INDEX(DataS!$B$2:$K$260,$A213+1,$B$2)/INDEX(DataS!$B$2:$K$260,$A213+1,AI$23))/(INDEX(DataS!$B$2:$K$260,$A213,$B$2)/INDEX(DataS!$B$2:$K$260,$A213,AI$23))-1,0)</f>
        <v/>
      </c>
      <c r="AK213">
        <f>SUMPRODUCT($C$20:$J$20,$C$21:$J$21,$AB213:$AI213)</f>
        <v/>
      </c>
    </row>
    <row r="214">
      <c r="A214" t="n">
        <v>185</v>
      </c>
      <c r="C214">
        <f>IFERROR((INDEX(DataR!$B$2:$K$522,$A214+1,$B$2)/INDEX(DataR!$B$2:$K$522,$A214+1,C$23))/(INDEX(DataR!$B$2:$K$522,$A214,$B$2)/INDEX(DataR!$B$2:$K$522,$A214,C$23))-1,0)</f>
        <v/>
      </c>
      <c r="D214">
        <f>IFERROR((INDEX(DataR!$B$2:$K$522,$A214+1,$B$2)/INDEX(DataR!$B$2:$K$522,$A214+1,D$23))/(INDEX(DataR!$B$2:$K$522,$A214,$B$2)/INDEX(DataR!$B$2:$K$522,$A214,D$23))-1,0)</f>
        <v/>
      </c>
      <c r="E214">
        <f>IFERROR((INDEX(DataR!$B$2:$K$522,$A214+1,$B$2)/INDEX(DataR!$B$2:$K$522,$A214+1,E$23))/(INDEX(DataR!$B$2:$K$522,$A214,$B$2)/INDEX(DataR!$B$2:$K$522,$A214,E$23))-1,0)</f>
        <v/>
      </c>
      <c r="F214">
        <f>IFERROR((INDEX(DataR!$B$2:$K$522,$A214+1,$B$2)/INDEX(DataR!$B$2:$K$522,$A214+1,F$23))/(INDEX(DataR!$B$2:$K$522,$A214,$B$2)/INDEX(DataR!$B$2:$K$522,$A214,F$23))-1,0)</f>
        <v/>
      </c>
      <c r="G214">
        <f>IFERROR((INDEX(DataR!$B$2:$K$522,$A214+1,$B$2)/INDEX(DataR!$B$2:$K$522,$A214+1,G$23))/(INDEX(DataR!$B$2:$K$522,$A214,$B$2)/INDEX(DataR!$B$2:$K$522,$A214,G$23))-1,0)</f>
        <v/>
      </c>
      <c r="H214">
        <f>IFERROR((INDEX(DataR!$B$2:$K$522,$A214+1,$B$2)/INDEX(DataR!$B$2:$K$522,$A214+1,H$23))/(INDEX(DataR!$B$2:$K$522,$A214,$B$2)/INDEX(DataR!$B$2:$K$522,$A214,H$23))-1,0)</f>
        <v/>
      </c>
      <c r="I214">
        <f>IFERROR((INDEX(DataR!$B$2:$K$522,$A214+1,$B$2)/INDEX(DataR!$B$2:$K$522,$A214+1,I$23))/(INDEX(DataR!$B$2:$K$522,$A214,$B$2)/INDEX(DataR!$B$2:$K$522,$A214,I$23))-1,0)</f>
        <v/>
      </c>
      <c r="J214">
        <f>IFERROR((INDEX(DataR!$B$2:$K$522,$A214+1,$B$2)/INDEX(DataR!$B$2:$K$522,$A214+1,J$23))/(INDEX(DataR!$B$2:$K$522,$A214,$B$2)/INDEX(DataR!$B$2:$K$522,$A214,J$23))-1,0)</f>
        <v/>
      </c>
      <c r="L214">
        <f>C$20*C$21*C214</f>
        <v/>
      </c>
      <c r="M214">
        <f>D$20*D$21*D214</f>
        <v/>
      </c>
      <c r="N214">
        <f>E$20*E$21*E214</f>
        <v/>
      </c>
      <c r="O214">
        <f>F$20*F$21*F214</f>
        <v/>
      </c>
      <c r="P214">
        <f>G$20*G$21*G214</f>
        <v/>
      </c>
      <c r="Q214">
        <f>H$20*H$21*H214</f>
        <v/>
      </c>
      <c r="R214">
        <f>I$20*I$21*I214</f>
        <v/>
      </c>
      <c r="S214">
        <f>J$20*J$21*J214</f>
        <v/>
      </c>
      <c r="U214">
        <f>SUMPRODUCT($C$20:$J$20,$C$21:$J$21,$C214:$J214)</f>
        <v/>
      </c>
      <c r="V214">
        <f>SUMPRODUCT($C$20:$J$20,$C$22:$J$22,$C214:$J214)</f>
        <v/>
      </c>
      <c r="AB214">
        <f>IFERROR((INDEX(DataS!$B$2:$K$260,$A214+1,$B$2)/INDEX(DataS!$B$2:$K$260,$A214+1,AB$23))/(INDEX(DataS!$B$2:$K$260,$A214,$B$2)/INDEX(DataS!$B$2:$K$260,$A214,AB$23))-1,0)</f>
        <v/>
      </c>
      <c r="AC214">
        <f>IFERROR((INDEX(DataS!$B$2:$K$260,$A214+1,$B$2)/INDEX(DataS!$B$2:$K$260,$A214+1,AC$23))/(INDEX(DataS!$B$2:$K$260,$A214,$B$2)/INDEX(DataS!$B$2:$K$260,$A214,AC$23))-1,0)</f>
        <v/>
      </c>
      <c r="AD214">
        <f>IFERROR((INDEX(DataS!$B$2:$K$260,$A214+1,$B$2)/INDEX(DataS!$B$2:$K$260,$A214+1,AD$23))/(INDEX(DataS!$B$2:$K$260,$A214,$B$2)/INDEX(DataS!$B$2:$K$260,$A214,AD$23))-1,0)</f>
        <v/>
      </c>
      <c r="AE214">
        <f>IFERROR((INDEX(DataS!$B$2:$K$260,$A214+1,$B$2)/INDEX(DataS!$B$2:$K$260,$A214+1,AE$23))/(INDEX(DataS!$B$2:$K$260,$A214,$B$2)/INDEX(DataS!$B$2:$K$260,$A214,AE$23))-1,0)</f>
        <v/>
      </c>
      <c r="AF214">
        <f>IFERROR((INDEX(DataS!$B$2:$K$260,$A214+1,$B$2)/INDEX(DataS!$B$2:$K$260,$A214+1,AF$23))/(INDEX(DataS!$B$2:$K$260,$A214,$B$2)/INDEX(DataS!$B$2:$K$260,$A214,AF$23))-1,0)</f>
        <v/>
      </c>
      <c r="AG214">
        <f>IFERROR((INDEX(DataS!$B$2:$K$260,$A214+1,$B$2)/INDEX(DataS!$B$2:$K$260,$A214+1,AG$23))/(INDEX(DataS!$B$2:$K$260,$A214,$B$2)/INDEX(DataS!$B$2:$K$260,$A214,AG$23))-1,0)</f>
        <v/>
      </c>
      <c r="AH214">
        <f>IFERROR((INDEX(DataS!$B$2:$K$260,$A214+1,$B$2)/INDEX(DataS!$B$2:$K$260,$A214+1,AH$23))/(INDEX(DataS!$B$2:$K$260,$A214,$B$2)/INDEX(DataS!$B$2:$K$260,$A214,AH$23))-1,0)</f>
        <v/>
      </c>
      <c r="AI214">
        <f>IFERROR((INDEX(DataS!$B$2:$K$260,$A214+1,$B$2)/INDEX(DataS!$B$2:$K$260,$A214+1,AI$23))/(INDEX(DataS!$B$2:$K$260,$A214,$B$2)/INDEX(DataS!$B$2:$K$260,$A214,AI$23))-1,0)</f>
        <v/>
      </c>
      <c r="AK214">
        <f>SUMPRODUCT($C$20:$J$20,$C$21:$J$21,$AB214:$AI214)</f>
        <v/>
      </c>
    </row>
    <row r="215">
      <c r="A215" t="n">
        <v>186</v>
      </c>
      <c r="C215">
        <f>IFERROR((INDEX(DataR!$B$2:$K$522,$A215+1,$B$2)/INDEX(DataR!$B$2:$K$522,$A215+1,C$23))/(INDEX(DataR!$B$2:$K$522,$A215,$B$2)/INDEX(DataR!$B$2:$K$522,$A215,C$23))-1,0)</f>
        <v/>
      </c>
      <c r="D215">
        <f>IFERROR((INDEX(DataR!$B$2:$K$522,$A215+1,$B$2)/INDEX(DataR!$B$2:$K$522,$A215+1,D$23))/(INDEX(DataR!$B$2:$K$522,$A215,$B$2)/INDEX(DataR!$B$2:$K$522,$A215,D$23))-1,0)</f>
        <v/>
      </c>
      <c r="E215">
        <f>IFERROR((INDEX(DataR!$B$2:$K$522,$A215+1,$B$2)/INDEX(DataR!$B$2:$K$522,$A215+1,E$23))/(INDEX(DataR!$B$2:$K$522,$A215,$B$2)/INDEX(DataR!$B$2:$K$522,$A215,E$23))-1,0)</f>
        <v/>
      </c>
      <c r="F215">
        <f>IFERROR((INDEX(DataR!$B$2:$K$522,$A215+1,$B$2)/INDEX(DataR!$B$2:$K$522,$A215+1,F$23))/(INDEX(DataR!$B$2:$K$522,$A215,$B$2)/INDEX(DataR!$B$2:$K$522,$A215,F$23))-1,0)</f>
        <v/>
      </c>
      <c r="G215">
        <f>IFERROR((INDEX(DataR!$B$2:$K$522,$A215+1,$B$2)/INDEX(DataR!$B$2:$K$522,$A215+1,G$23))/(INDEX(DataR!$B$2:$K$522,$A215,$B$2)/INDEX(DataR!$B$2:$K$522,$A215,G$23))-1,0)</f>
        <v/>
      </c>
      <c r="H215">
        <f>IFERROR((INDEX(DataR!$B$2:$K$522,$A215+1,$B$2)/INDEX(DataR!$B$2:$K$522,$A215+1,H$23))/(INDEX(DataR!$B$2:$K$522,$A215,$B$2)/INDEX(DataR!$B$2:$K$522,$A215,H$23))-1,0)</f>
        <v/>
      </c>
      <c r="I215">
        <f>IFERROR((INDEX(DataR!$B$2:$K$522,$A215+1,$B$2)/INDEX(DataR!$B$2:$K$522,$A215+1,I$23))/(INDEX(DataR!$B$2:$K$522,$A215,$B$2)/INDEX(DataR!$B$2:$K$522,$A215,I$23))-1,0)</f>
        <v/>
      </c>
      <c r="J215">
        <f>IFERROR((INDEX(DataR!$B$2:$K$522,$A215+1,$B$2)/INDEX(DataR!$B$2:$K$522,$A215+1,J$23))/(INDEX(DataR!$B$2:$K$522,$A215,$B$2)/INDEX(DataR!$B$2:$K$522,$A215,J$23))-1,0)</f>
        <v/>
      </c>
      <c r="L215">
        <f>C$20*C$21*C215</f>
        <v/>
      </c>
      <c r="M215">
        <f>D$20*D$21*D215</f>
        <v/>
      </c>
      <c r="N215">
        <f>E$20*E$21*E215</f>
        <v/>
      </c>
      <c r="O215">
        <f>F$20*F$21*F215</f>
        <v/>
      </c>
      <c r="P215">
        <f>G$20*G$21*G215</f>
        <v/>
      </c>
      <c r="Q215">
        <f>H$20*H$21*H215</f>
        <v/>
      </c>
      <c r="R215">
        <f>I$20*I$21*I215</f>
        <v/>
      </c>
      <c r="S215">
        <f>J$20*J$21*J215</f>
        <v/>
      </c>
      <c r="U215">
        <f>SUMPRODUCT($C$20:$J$20,$C$21:$J$21,$C215:$J215)</f>
        <v/>
      </c>
      <c r="V215">
        <f>SUMPRODUCT($C$20:$J$20,$C$22:$J$22,$C215:$J215)</f>
        <v/>
      </c>
      <c r="AB215">
        <f>IFERROR((INDEX(DataS!$B$2:$K$260,$A215+1,$B$2)/INDEX(DataS!$B$2:$K$260,$A215+1,AB$23))/(INDEX(DataS!$B$2:$K$260,$A215,$B$2)/INDEX(DataS!$B$2:$K$260,$A215,AB$23))-1,0)</f>
        <v/>
      </c>
      <c r="AC215">
        <f>IFERROR((INDEX(DataS!$B$2:$K$260,$A215+1,$B$2)/INDEX(DataS!$B$2:$K$260,$A215+1,AC$23))/(INDEX(DataS!$B$2:$K$260,$A215,$B$2)/INDEX(DataS!$B$2:$K$260,$A215,AC$23))-1,0)</f>
        <v/>
      </c>
      <c r="AD215">
        <f>IFERROR((INDEX(DataS!$B$2:$K$260,$A215+1,$B$2)/INDEX(DataS!$B$2:$K$260,$A215+1,AD$23))/(INDEX(DataS!$B$2:$K$260,$A215,$B$2)/INDEX(DataS!$B$2:$K$260,$A215,AD$23))-1,0)</f>
        <v/>
      </c>
      <c r="AE215">
        <f>IFERROR((INDEX(DataS!$B$2:$K$260,$A215+1,$B$2)/INDEX(DataS!$B$2:$K$260,$A215+1,AE$23))/(INDEX(DataS!$B$2:$K$260,$A215,$B$2)/INDEX(DataS!$B$2:$K$260,$A215,AE$23))-1,0)</f>
        <v/>
      </c>
      <c r="AF215">
        <f>IFERROR((INDEX(DataS!$B$2:$K$260,$A215+1,$B$2)/INDEX(DataS!$B$2:$K$260,$A215+1,AF$23))/(INDEX(DataS!$B$2:$K$260,$A215,$B$2)/INDEX(DataS!$B$2:$K$260,$A215,AF$23))-1,0)</f>
        <v/>
      </c>
      <c r="AG215">
        <f>IFERROR((INDEX(DataS!$B$2:$K$260,$A215+1,$B$2)/INDEX(DataS!$B$2:$K$260,$A215+1,AG$23))/(INDEX(DataS!$B$2:$K$260,$A215,$B$2)/INDEX(DataS!$B$2:$K$260,$A215,AG$23))-1,0)</f>
        <v/>
      </c>
      <c r="AH215">
        <f>IFERROR((INDEX(DataS!$B$2:$K$260,$A215+1,$B$2)/INDEX(DataS!$B$2:$K$260,$A215+1,AH$23))/(INDEX(DataS!$B$2:$K$260,$A215,$B$2)/INDEX(DataS!$B$2:$K$260,$A215,AH$23))-1,0)</f>
        <v/>
      </c>
      <c r="AI215">
        <f>IFERROR((INDEX(DataS!$B$2:$K$260,$A215+1,$B$2)/INDEX(DataS!$B$2:$K$260,$A215+1,AI$23))/(INDEX(DataS!$B$2:$K$260,$A215,$B$2)/INDEX(DataS!$B$2:$K$260,$A215,AI$23))-1,0)</f>
        <v/>
      </c>
      <c r="AK215">
        <f>SUMPRODUCT($C$20:$J$20,$C$21:$J$21,$AB215:$AI215)</f>
        <v/>
      </c>
    </row>
    <row r="216">
      <c r="A216" t="n">
        <v>187</v>
      </c>
      <c r="C216">
        <f>IFERROR((INDEX(DataR!$B$2:$K$522,$A216+1,$B$2)/INDEX(DataR!$B$2:$K$522,$A216+1,C$23))/(INDEX(DataR!$B$2:$K$522,$A216,$B$2)/INDEX(DataR!$B$2:$K$522,$A216,C$23))-1,0)</f>
        <v/>
      </c>
      <c r="D216">
        <f>IFERROR((INDEX(DataR!$B$2:$K$522,$A216+1,$B$2)/INDEX(DataR!$B$2:$K$522,$A216+1,D$23))/(INDEX(DataR!$B$2:$K$522,$A216,$B$2)/INDEX(DataR!$B$2:$K$522,$A216,D$23))-1,0)</f>
        <v/>
      </c>
      <c r="E216">
        <f>IFERROR((INDEX(DataR!$B$2:$K$522,$A216+1,$B$2)/INDEX(DataR!$B$2:$K$522,$A216+1,E$23))/(INDEX(DataR!$B$2:$K$522,$A216,$B$2)/INDEX(DataR!$B$2:$K$522,$A216,E$23))-1,0)</f>
        <v/>
      </c>
      <c r="F216">
        <f>IFERROR((INDEX(DataR!$B$2:$K$522,$A216+1,$B$2)/INDEX(DataR!$B$2:$K$522,$A216+1,F$23))/(INDEX(DataR!$B$2:$K$522,$A216,$B$2)/INDEX(DataR!$B$2:$K$522,$A216,F$23))-1,0)</f>
        <v/>
      </c>
      <c r="G216">
        <f>IFERROR((INDEX(DataR!$B$2:$K$522,$A216+1,$B$2)/INDEX(DataR!$B$2:$K$522,$A216+1,G$23))/(INDEX(DataR!$B$2:$K$522,$A216,$B$2)/INDEX(DataR!$B$2:$K$522,$A216,G$23))-1,0)</f>
        <v/>
      </c>
      <c r="H216">
        <f>IFERROR((INDEX(DataR!$B$2:$K$522,$A216+1,$B$2)/INDEX(DataR!$B$2:$K$522,$A216+1,H$23))/(INDEX(DataR!$B$2:$K$522,$A216,$B$2)/INDEX(DataR!$B$2:$K$522,$A216,H$23))-1,0)</f>
        <v/>
      </c>
      <c r="I216">
        <f>IFERROR((INDEX(DataR!$B$2:$K$522,$A216+1,$B$2)/INDEX(DataR!$B$2:$K$522,$A216+1,I$23))/(INDEX(DataR!$B$2:$K$522,$A216,$B$2)/INDEX(DataR!$B$2:$K$522,$A216,I$23))-1,0)</f>
        <v/>
      </c>
      <c r="J216">
        <f>IFERROR((INDEX(DataR!$B$2:$K$522,$A216+1,$B$2)/INDEX(DataR!$B$2:$K$522,$A216+1,J$23))/(INDEX(DataR!$B$2:$K$522,$A216,$B$2)/INDEX(DataR!$B$2:$K$522,$A216,J$23))-1,0)</f>
        <v/>
      </c>
      <c r="L216">
        <f>C$20*C$21*C216</f>
        <v/>
      </c>
      <c r="M216">
        <f>D$20*D$21*D216</f>
        <v/>
      </c>
      <c r="N216">
        <f>E$20*E$21*E216</f>
        <v/>
      </c>
      <c r="O216">
        <f>F$20*F$21*F216</f>
        <v/>
      </c>
      <c r="P216">
        <f>G$20*G$21*G216</f>
        <v/>
      </c>
      <c r="Q216">
        <f>H$20*H$21*H216</f>
        <v/>
      </c>
      <c r="R216">
        <f>I$20*I$21*I216</f>
        <v/>
      </c>
      <c r="S216">
        <f>J$20*J$21*J216</f>
        <v/>
      </c>
      <c r="U216">
        <f>SUMPRODUCT($C$20:$J$20,$C$21:$J$21,$C216:$J216)</f>
        <v/>
      </c>
      <c r="V216">
        <f>SUMPRODUCT($C$20:$J$20,$C$22:$J$22,$C216:$J216)</f>
        <v/>
      </c>
      <c r="AB216">
        <f>IFERROR((INDEX(DataS!$B$2:$K$260,$A216+1,$B$2)/INDEX(DataS!$B$2:$K$260,$A216+1,AB$23))/(INDEX(DataS!$B$2:$K$260,$A216,$B$2)/INDEX(DataS!$B$2:$K$260,$A216,AB$23))-1,0)</f>
        <v/>
      </c>
      <c r="AC216">
        <f>IFERROR((INDEX(DataS!$B$2:$K$260,$A216+1,$B$2)/INDEX(DataS!$B$2:$K$260,$A216+1,AC$23))/(INDEX(DataS!$B$2:$K$260,$A216,$B$2)/INDEX(DataS!$B$2:$K$260,$A216,AC$23))-1,0)</f>
        <v/>
      </c>
      <c r="AD216">
        <f>IFERROR((INDEX(DataS!$B$2:$K$260,$A216+1,$B$2)/INDEX(DataS!$B$2:$K$260,$A216+1,AD$23))/(INDEX(DataS!$B$2:$K$260,$A216,$B$2)/INDEX(DataS!$B$2:$K$260,$A216,AD$23))-1,0)</f>
        <v/>
      </c>
      <c r="AE216">
        <f>IFERROR((INDEX(DataS!$B$2:$K$260,$A216+1,$B$2)/INDEX(DataS!$B$2:$K$260,$A216+1,AE$23))/(INDEX(DataS!$B$2:$K$260,$A216,$B$2)/INDEX(DataS!$B$2:$K$260,$A216,AE$23))-1,0)</f>
        <v/>
      </c>
      <c r="AF216">
        <f>IFERROR((INDEX(DataS!$B$2:$K$260,$A216+1,$B$2)/INDEX(DataS!$B$2:$K$260,$A216+1,AF$23))/(INDEX(DataS!$B$2:$K$260,$A216,$B$2)/INDEX(DataS!$B$2:$K$260,$A216,AF$23))-1,0)</f>
        <v/>
      </c>
      <c r="AG216">
        <f>IFERROR((INDEX(DataS!$B$2:$K$260,$A216+1,$B$2)/INDEX(DataS!$B$2:$K$260,$A216+1,AG$23))/(INDEX(DataS!$B$2:$K$260,$A216,$B$2)/INDEX(DataS!$B$2:$K$260,$A216,AG$23))-1,0)</f>
        <v/>
      </c>
      <c r="AH216">
        <f>IFERROR((INDEX(DataS!$B$2:$K$260,$A216+1,$B$2)/INDEX(DataS!$B$2:$K$260,$A216+1,AH$23))/(INDEX(DataS!$B$2:$K$260,$A216,$B$2)/INDEX(DataS!$B$2:$K$260,$A216,AH$23))-1,0)</f>
        <v/>
      </c>
      <c r="AI216">
        <f>IFERROR((INDEX(DataS!$B$2:$K$260,$A216+1,$B$2)/INDEX(DataS!$B$2:$K$260,$A216+1,AI$23))/(INDEX(DataS!$B$2:$K$260,$A216,$B$2)/INDEX(DataS!$B$2:$K$260,$A216,AI$23))-1,0)</f>
        <v/>
      </c>
      <c r="AK216">
        <f>SUMPRODUCT($C$20:$J$20,$C$21:$J$21,$AB216:$AI216)</f>
        <v/>
      </c>
    </row>
    <row r="217">
      <c r="A217" t="n">
        <v>188</v>
      </c>
      <c r="C217">
        <f>IFERROR((INDEX(DataR!$B$2:$K$522,$A217+1,$B$2)/INDEX(DataR!$B$2:$K$522,$A217+1,C$23))/(INDEX(DataR!$B$2:$K$522,$A217,$B$2)/INDEX(DataR!$B$2:$K$522,$A217,C$23))-1,0)</f>
        <v/>
      </c>
      <c r="D217">
        <f>IFERROR((INDEX(DataR!$B$2:$K$522,$A217+1,$B$2)/INDEX(DataR!$B$2:$K$522,$A217+1,D$23))/(INDEX(DataR!$B$2:$K$522,$A217,$B$2)/INDEX(DataR!$B$2:$K$522,$A217,D$23))-1,0)</f>
        <v/>
      </c>
      <c r="E217">
        <f>IFERROR((INDEX(DataR!$B$2:$K$522,$A217+1,$B$2)/INDEX(DataR!$B$2:$K$522,$A217+1,E$23))/(INDEX(DataR!$B$2:$K$522,$A217,$B$2)/INDEX(DataR!$B$2:$K$522,$A217,E$23))-1,0)</f>
        <v/>
      </c>
      <c r="F217">
        <f>IFERROR((INDEX(DataR!$B$2:$K$522,$A217+1,$B$2)/INDEX(DataR!$B$2:$K$522,$A217+1,F$23))/(INDEX(DataR!$B$2:$K$522,$A217,$B$2)/INDEX(DataR!$B$2:$K$522,$A217,F$23))-1,0)</f>
        <v/>
      </c>
      <c r="G217">
        <f>IFERROR((INDEX(DataR!$B$2:$K$522,$A217+1,$B$2)/INDEX(DataR!$B$2:$K$522,$A217+1,G$23))/(INDEX(DataR!$B$2:$K$522,$A217,$B$2)/INDEX(DataR!$B$2:$K$522,$A217,G$23))-1,0)</f>
        <v/>
      </c>
      <c r="H217">
        <f>IFERROR((INDEX(DataR!$B$2:$K$522,$A217+1,$B$2)/INDEX(DataR!$B$2:$K$522,$A217+1,H$23))/(INDEX(DataR!$B$2:$K$522,$A217,$B$2)/INDEX(DataR!$B$2:$K$522,$A217,H$23))-1,0)</f>
        <v/>
      </c>
      <c r="I217">
        <f>IFERROR((INDEX(DataR!$B$2:$K$522,$A217+1,$B$2)/INDEX(DataR!$B$2:$K$522,$A217+1,I$23))/(INDEX(DataR!$B$2:$K$522,$A217,$B$2)/INDEX(DataR!$B$2:$K$522,$A217,I$23))-1,0)</f>
        <v/>
      </c>
      <c r="J217">
        <f>IFERROR((INDEX(DataR!$B$2:$K$522,$A217+1,$B$2)/INDEX(DataR!$B$2:$K$522,$A217+1,J$23))/(INDEX(DataR!$B$2:$K$522,$A217,$B$2)/INDEX(DataR!$B$2:$K$522,$A217,J$23))-1,0)</f>
        <v/>
      </c>
      <c r="L217">
        <f>C$20*C$21*C217</f>
        <v/>
      </c>
      <c r="M217">
        <f>D$20*D$21*D217</f>
        <v/>
      </c>
      <c r="N217">
        <f>E$20*E$21*E217</f>
        <v/>
      </c>
      <c r="O217">
        <f>F$20*F$21*F217</f>
        <v/>
      </c>
      <c r="P217">
        <f>G$20*G$21*G217</f>
        <v/>
      </c>
      <c r="Q217">
        <f>H$20*H$21*H217</f>
        <v/>
      </c>
      <c r="R217">
        <f>I$20*I$21*I217</f>
        <v/>
      </c>
      <c r="S217">
        <f>J$20*J$21*J217</f>
        <v/>
      </c>
      <c r="U217">
        <f>SUMPRODUCT($C$20:$J$20,$C$21:$J$21,$C217:$J217)</f>
        <v/>
      </c>
      <c r="V217">
        <f>SUMPRODUCT($C$20:$J$20,$C$22:$J$22,$C217:$J217)</f>
        <v/>
      </c>
      <c r="AB217">
        <f>IFERROR((INDEX(DataS!$B$2:$K$260,$A217+1,$B$2)/INDEX(DataS!$B$2:$K$260,$A217+1,AB$23))/(INDEX(DataS!$B$2:$K$260,$A217,$B$2)/INDEX(DataS!$B$2:$K$260,$A217,AB$23))-1,0)</f>
        <v/>
      </c>
      <c r="AC217">
        <f>IFERROR((INDEX(DataS!$B$2:$K$260,$A217+1,$B$2)/INDEX(DataS!$B$2:$K$260,$A217+1,AC$23))/(INDEX(DataS!$B$2:$K$260,$A217,$B$2)/INDEX(DataS!$B$2:$K$260,$A217,AC$23))-1,0)</f>
        <v/>
      </c>
      <c r="AD217">
        <f>IFERROR((INDEX(DataS!$B$2:$K$260,$A217+1,$B$2)/INDEX(DataS!$B$2:$K$260,$A217+1,AD$23))/(INDEX(DataS!$B$2:$K$260,$A217,$B$2)/INDEX(DataS!$B$2:$K$260,$A217,AD$23))-1,0)</f>
        <v/>
      </c>
      <c r="AE217">
        <f>IFERROR((INDEX(DataS!$B$2:$K$260,$A217+1,$B$2)/INDEX(DataS!$B$2:$K$260,$A217+1,AE$23))/(INDEX(DataS!$B$2:$K$260,$A217,$B$2)/INDEX(DataS!$B$2:$K$260,$A217,AE$23))-1,0)</f>
        <v/>
      </c>
      <c r="AF217">
        <f>IFERROR((INDEX(DataS!$B$2:$K$260,$A217+1,$B$2)/INDEX(DataS!$B$2:$K$260,$A217+1,AF$23))/(INDEX(DataS!$B$2:$K$260,$A217,$B$2)/INDEX(DataS!$B$2:$K$260,$A217,AF$23))-1,0)</f>
        <v/>
      </c>
      <c r="AG217">
        <f>IFERROR((INDEX(DataS!$B$2:$K$260,$A217+1,$B$2)/INDEX(DataS!$B$2:$K$260,$A217+1,AG$23))/(INDEX(DataS!$B$2:$K$260,$A217,$B$2)/INDEX(DataS!$B$2:$K$260,$A217,AG$23))-1,0)</f>
        <v/>
      </c>
      <c r="AH217">
        <f>IFERROR((INDEX(DataS!$B$2:$K$260,$A217+1,$B$2)/INDEX(DataS!$B$2:$K$260,$A217+1,AH$23))/(INDEX(DataS!$B$2:$K$260,$A217,$B$2)/INDEX(DataS!$B$2:$K$260,$A217,AH$23))-1,0)</f>
        <v/>
      </c>
      <c r="AI217">
        <f>IFERROR((INDEX(DataS!$B$2:$K$260,$A217+1,$B$2)/INDEX(DataS!$B$2:$K$260,$A217+1,AI$23))/(INDEX(DataS!$B$2:$K$260,$A217,$B$2)/INDEX(DataS!$B$2:$K$260,$A217,AI$23))-1,0)</f>
        <v/>
      </c>
      <c r="AK217">
        <f>SUMPRODUCT($C$20:$J$20,$C$21:$J$21,$AB217:$AI217)</f>
        <v/>
      </c>
    </row>
    <row r="218">
      <c r="A218" t="n">
        <v>189</v>
      </c>
      <c r="C218">
        <f>IFERROR((INDEX(DataR!$B$2:$K$522,$A218+1,$B$2)/INDEX(DataR!$B$2:$K$522,$A218+1,C$23))/(INDEX(DataR!$B$2:$K$522,$A218,$B$2)/INDEX(DataR!$B$2:$K$522,$A218,C$23))-1,0)</f>
        <v/>
      </c>
      <c r="D218">
        <f>IFERROR((INDEX(DataR!$B$2:$K$522,$A218+1,$B$2)/INDEX(DataR!$B$2:$K$522,$A218+1,D$23))/(INDEX(DataR!$B$2:$K$522,$A218,$B$2)/INDEX(DataR!$B$2:$K$522,$A218,D$23))-1,0)</f>
        <v/>
      </c>
      <c r="E218">
        <f>IFERROR((INDEX(DataR!$B$2:$K$522,$A218+1,$B$2)/INDEX(DataR!$B$2:$K$522,$A218+1,E$23))/(INDEX(DataR!$B$2:$K$522,$A218,$B$2)/INDEX(DataR!$B$2:$K$522,$A218,E$23))-1,0)</f>
        <v/>
      </c>
      <c r="F218">
        <f>IFERROR((INDEX(DataR!$B$2:$K$522,$A218+1,$B$2)/INDEX(DataR!$B$2:$K$522,$A218+1,F$23))/(INDEX(DataR!$B$2:$K$522,$A218,$B$2)/INDEX(DataR!$B$2:$K$522,$A218,F$23))-1,0)</f>
        <v/>
      </c>
      <c r="G218">
        <f>IFERROR((INDEX(DataR!$B$2:$K$522,$A218+1,$B$2)/INDEX(DataR!$B$2:$K$522,$A218+1,G$23))/(INDEX(DataR!$B$2:$K$522,$A218,$B$2)/INDEX(DataR!$B$2:$K$522,$A218,G$23))-1,0)</f>
        <v/>
      </c>
      <c r="H218">
        <f>IFERROR((INDEX(DataR!$B$2:$K$522,$A218+1,$B$2)/INDEX(DataR!$B$2:$K$522,$A218+1,H$23))/(INDEX(DataR!$B$2:$K$522,$A218,$B$2)/INDEX(DataR!$B$2:$K$522,$A218,H$23))-1,0)</f>
        <v/>
      </c>
      <c r="I218">
        <f>IFERROR((INDEX(DataR!$B$2:$K$522,$A218+1,$B$2)/INDEX(DataR!$B$2:$K$522,$A218+1,I$23))/(INDEX(DataR!$B$2:$K$522,$A218,$B$2)/INDEX(DataR!$B$2:$K$522,$A218,I$23))-1,0)</f>
        <v/>
      </c>
      <c r="J218">
        <f>IFERROR((INDEX(DataR!$B$2:$K$522,$A218+1,$B$2)/INDEX(DataR!$B$2:$K$522,$A218+1,J$23))/(INDEX(DataR!$B$2:$K$522,$A218,$B$2)/INDEX(DataR!$B$2:$K$522,$A218,J$23))-1,0)</f>
        <v/>
      </c>
      <c r="L218">
        <f>C$20*C$21*C218</f>
        <v/>
      </c>
      <c r="M218">
        <f>D$20*D$21*D218</f>
        <v/>
      </c>
      <c r="N218">
        <f>E$20*E$21*E218</f>
        <v/>
      </c>
      <c r="O218">
        <f>F$20*F$21*F218</f>
        <v/>
      </c>
      <c r="P218">
        <f>G$20*G$21*G218</f>
        <v/>
      </c>
      <c r="Q218">
        <f>H$20*H$21*H218</f>
        <v/>
      </c>
      <c r="R218">
        <f>I$20*I$21*I218</f>
        <v/>
      </c>
      <c r="S218">
        <f>J$20*J$21*J218</f>
        <v/>
      </c>
      <c r="U218">
        <f>SUMPRODUCT($C$20:$J$20,$C$21:$J$21,$C218:$J218)</f>
        <v/>
      </c>
      <c r="V218">
        <f>SUMPRODUCT($C$20:$J$20,$C$22:$J$22,$C218:$J218)</f>
        <v/>
      </c>
      <c r="AB218">
        <f>IFERROR((INDEX(DataS!$B$2:$K$260,$A218+1,$B$2)/INDEX(DataS!$B$2:$K$260,$A218+1,AB$23))/(INDEX(DataS!$B$2:$K$260,$A218,$B$2)/INDEX(DataS!$B$2:$K$260,$A218,AB$23))-1,0)</f>
        <v/>
      </c>
      <c r="AC218">
        <f>IFERROR((INDEX(DataS!$B$2:$K$260,$A218+1,$B$2)/INDEX(DataS!$B$2:$K$260,$A218+1,AC$23))/(INDEX(DataS!$B$2:$K$260,$A218,$B$2)/INDEX(DataS!$B$2:$K$260,$A218,AC$23))-1,0)</f>
        <v/>
      </c>
      <c r="AD218">
        <f>IFERROR((INDEX(DataS!$B$2:$K$260,$A218+1,$B$2)/INDEX(DataS!$B$2:$K$260,$A218+1,AD$23))/(INDEX(DataS!$B$2:$K$260,$A218,$B$2)/INDEX(DataS!$B$2:$K$260,$A218,AD$23))-1,0)</f>
        <v/>
      </c>
      <c r="AE218">
        <f>IFERROR((INDEX(DataS!$B$2:$K$260,$A218+1,$B$2)/INDEX(DataS!$B$2:$K$260,$A218+1,AE$23))/(INDEX(DataS!$B$2:$K$260,$A218,$B$2)/INDEX(DataS!$B$2:$K$260,$A218,AE$23))-1,0)</f>
        <v/>
      </c>
      <c r="AF218">
        <f>IFERROR((INDEX(DataS!$B$2:$K$260,$A218+1,$B$2)/INDEX(DataS!$B$2:$K$260,$A218+1,AF$23))/(INDEX(DataS!$B$2:$K$260,$A218,$B$2)/INDEX(DataS!$B$2:$K$260,$A218,AF$23))-1,0)</f>
        <v/>
      </c>
      <c r="AG218">
        <f>IFERROR((INDEX(DataS!$B$2:$K$260,$A218+1,$B$2)/INDEX(DataS!$B$2:$K$260,$A218+1,AG$23))/(INDEX(DataS!$B$2:$K$260,$A218,$B$2)/INDEX(DataS!$B$2:$K$260,$A218,AG$23))-1,0)</f>
        <v/>
      </c>
      <c r="AH218">
        <f>IFERROR((INDEX(DataS!$B$2:$K$260,$A218+1,$B$2)/INDEX(DataS!$B$2:$K$260,$A218+1,AH$23))/(INDEX(DataS!$B$2:$K$260,$A218,$B$2)/INDEX(DataS!$B$2:$K$260,$A218,AH$23))-1,0)</f>
        <v/>
      </c>
      <c r="AI218">
        <f>IFERROR((INDEX(DataS!$B$2:$K$260,$A218+1,$B$2)/INDEX(DataS!$B$2:$K$260,$A218+1,AI$23))/(INDEX(DataS!$B$2:$K$260,$A218,$B$2)/INDEX(DataS!$B$2:$K$260,$A218,AI$23))-1,0)</f>
        <v/>
      </c>
      <c r="AK218">
        <f>SUMPRODUCT($C$20:$J$20,$C$21:$J$21,$AB218:$AI218)</f>
        <v/>
      </c>
    </row>
    <row r="219">
      <c r="A219" t="n">
        <v>190</v>
      </c>
      <c r="C219">
        <f>IFERROR((INDEX(DataR!$B$2:$K$522,$A219+1,$B$2)/INDEX(DataR!$B$2:$K$522,$A219+1,C$23))/(INDEX(DataR!$B$2:$K$522,$A219,$B$2)/INDEX(DataR!$B$2:$K$522,$A219,C$23))-1,0)</f>
        <v/>
      </c>
      <c r="D219">
        <f>IFERROR((INDEX(DataR!$B$2:$K$522,$A219+1,$B$2)/INDEX(DataR!$B$2:$K$522,$A219+1,D$23))/(INDEX(DataR!$B$2:$K$522,$A219,$B$2)/INDEX(DataR!$B$2:$K$522,$A219,D$23))-1,0)</f>
        <v/>
      </c>
      <c r="E219">
        <f>IFERROR((INDEX(DataR!$B$2:$K$522,$A219+1,$B$2)/INDEX(DataR!$B$2:$K$522,$A219+1,E$23))/(INDEX(DataR!$B$2:$K$522,$A219,$B$2)/INDEX(DataR!$B$2:$K$522,$A219,E$23))-1,0)</f>
        <v/>
      </c>
      <c r="F219">
        <f>IFERROR((INDEX(DataR!$B$2:$K$522,$A219+1,$B$2)/INDEX(DataR!$B$2:$K$522,$A219+1,F$23))/(INDEX(DataR!$B$2:$K$522,$A219,$B$2)/INDEX(DataR!$B$2:$K$522,$A219,F$23))-1,0)</f>
        <v/>
      </c>
      <c r="G219">
        <f>IFERROR((INDEX(DataR!$B$2:$K$522,$A219+1,$B$2)/INDEX(DataR!$B$2:$K$522,$A219+1,G$23))/(INDEX(DataR!$B$2:$K$522,$A219,$B$2)/INDEX(DataR!$B$2:$K$522,$A219,G$23))-1,0)</f>
        <v/>
      </c>
      <c r="H219">
        <f>IFERROR((INDEX(DataR!$B$2:$K$522,$A219+1,$B$2)/INDEX(DataR!$B$2:$K$522,$A219+1,H$23))/(INDEX(DataR!$B$2:$K$522,$A219,$B$2)/INDEX(DataR!$B$2:$K$522,$A219,H$23))-1,0)</f>
        <v/>
      </c>
      <c r="I219">
        <f>IFERROR((INDEX(DataR!$B$2:$K$522,$A219+1,$B$2)/INDEX(DataR!$B$2:$K$522,$A219+1,I$23))/(INDEX(DataR!$B$2:$K$522,$A219,$B$2)/INDEX(DataR!$B$2:$K$522,$A219,I$23))-1,0)</f>
        <v/>
      </c>
      <c r="J219">
        <f>IFERROR((INDEX(DataR!$B$2:$K$522,$A219+1,$B$2)/INDEX(DataR!$B$2:$K$522,$A219+1,J$23))/(INDEX(DataR!$B$2:$K$522,$A219,$B$2)/INDEX(DataR!$B$2:$K$522,$A219,J$23))-1,0)</f>
        <v/>
      </c>
      <c r="L219">
        <f>C$20*C$21*C219</f>
        <v/>
      </c>
      <c r="M219">
        <f>D$20*D$21*D219</f>
        <v/>
      </c>
      <c r="N219">
        <f>E$20*E$21*E219</f>
        <v/>
      </c>
      <c r="O219">
        <f>F$20*F$21*F219</f>
        <v/>
      </c>
      <c r="P219">
        <f>G$20*G$21*G219</f>
        <v/>
      </c>
      <c r="Q219">
        <f>H$20*H$21*H219</f>
        <v/>
      </c>
      <c r="R219">
        <f>I$20*I$21*I219</f>
        <v/>
      </c>
      <c r="S219">
        <f>J$20*J$21*J219</f>
        <v/>
      </c>
      <c r="U219">
        <f>SUMPRODUCT($C$20:$J$20,$C$21:$J$21,$C219:$J219)</f>
        <v/>
      </c>
      <c r="V219">
        <f>SUMPRODUCT($C$20:$J$20,$C$22:$J$22,$C219:$J219)</f>
        <v/>
      </c>
      <c r="AB219">
        <f>IFERROR((INDEX(DataS!$B$2:$K$260,$A219+1,$B$2)/INDEX(DataS!$B$2:$K$260,$A219+1,AB$23))/(INDEX(DataS!$B$2:$K$260,$A219,$B$2)/INDEX(DataS!$B$2:$K$260,$A219,AB$23))-1,0)</f>
        <v/>
      </c>
      <c r="AC219">
        <f>IFERROR((INDEX(DataS!$B$2:$K$260,$A219+1,$B$2)/INDEX(DataS!$B$2:$K$260,$A219+1,AC$23))/(INDEX(DataS!$B$2:$K$260,$A219,$B$2)/INDEX(DataS!$B$2:$K$260,$A219,AC$23))-1,0)</f>
        <v/>
      </c>
      <c r="AD219">
        <f>IFERROR((INDEX(DataS!$B$2:$K$260,$A219+1,$B$2)/INDEX(DataS!$B$2:$K$260,$A219+1,AD$23))/(INDEX(DataS!$B$2:$K$260,$A219,$B$2)/INDEX(DataS!$B$2:$K$260,$A219,AD$23))-1,0)</f>
        <v/>
      </c>
      <c r="AE219">
        <f>IFERROR((INDEX(DataS!$B$2:$K$260,$A219+1,$B$2)/INDEX(DataS!$B$2:$K$260,$A219+1,AE$23))/(INDEX(DataS!$B$2:$K$260,$A219,$B$2)/INDEX(DataS!$B$2:$K$260,$A219,AE$23))-1,0)</f>
        <v/>
      </c>
      <c r="AF219">
        <f>IFERROR((INDEX(DataS!$B$2:$K$260,$A219+1,$B$2)/INDEX(DataS!$B$2:$K$260,$A219+1,AF$23))/(INDEX(DataS!$B$2:$K$260,$A219,$B$2)/INDEX(DataS!$B$2:$K$260,$A219,AF$23))-1,0)</f>
        <v/>
      </c>
      <c r="AG219">
        <f>IFERROR((INDEX(DataS!$B$2:$K$260,$A219+1,$B$2)/INDEX(DataS!$B$2:$K$260,$A219+1,AG$23))/(INDEX(DataS!$B$2:$K$260,$A219,$B$2)/INDEX(DataS!$B$2:$K$260,$A219,AG$23))-1,0)</f>
        <v/>
      </c>
      <c r="AH219">
        <f>IFERROR((INDEX(DataS!$B$2:$K$260,$A219+1,$B$2)/INDEX(DataS!$B$2:$K$260,$A219+1,AH$23))/(INDEX(DataS!$B$2:$K$260,$A219,$B$2)/INDEX(DataS!$B$2:$K$260,$A219,AH$23))-1,0)</f>
        <v/>
      </c>
      <c r="AI219">
        <f>IFERROR((INDEX(DataS!$B$2:$K$260,$A219+1,$B$2)/INDEX(DataS!$B$2:$K$260,$A219+1,AI$23))/(INDEX(DataS!$B$2:$K$260,$A219,$B$2)/INDEX(DataS!$B$2:$K$260,$A219,AI$23))-1,0)</f>
        <v/>
      </c>
      <c r="AK219">
        <f>SUMPRODUCT($C$20:$J$20,$C$21:$J$21,$AB219:$AI219)</f>
        <v/>
      </c>
    </row>
    <row r="220">
      <c r="A220" t="n">
        <v>191</v>
      </c>
      <c r="C220">
        <f>IFERROR((INDEX(DataR!$B$2:$K$522,$A220+1,$B$2)/INDEX(DataR!$B$2:$K$522,$A220+1,C$23))/(INDEX(DataR!$B$2:$K$522,$A220,$B$2)/INDEX(DataR!$B$2:$K$522,$A220,C$23))-1,0)</f>
        <v/>
      </c>
      <c r="D220">
        <f>IFERROR((INDEX(DataR!$B$2:$K$522,$A220+1,$B$2)/INDEX(DataR!$B$2:$K$522,$A220+1,D$23))/(INDEX(DataR!$B$2:$K$522,$A220,$B$2)/INDEX(DataR!$B$2:$K$522,$A220,D$23))-1,0)</f>
        <v/>
      </c>
      <c r="E220">
        <f>IFERROR((INDEX(DataR!$B$2:$K$522,$A220+1,$B$2)/INDEX(DataR!$B$2:$K$522,$A220+1,E$23))/(INDEX(DataR!$B$2:$K$522,$A220,$B$2)/INDEX(DataR!$B$2:$K$522,$A220,E$23))-1,0)</f>
        <v/>
      </c>
      <c r="F220">
        <f>IFERROR((INDEX(DataR!$B$2:$K$522,$A220+1,$B$2)/INDEX(DataR!$B$2:$K$522,$A220+1,F$23))/(INDEX(DataR!$B$2:$K$522,$A220,$B$2)/INDEX(DataR!$B$2:$K$522,$A220,F$23))-1,0)</f>
        <v/>
      </c>
      <c r="G220">
        <f>IFERROR((INDEX(DataR!$B$2:$K$522,$A220+1,$B$2)/INDEX(DataR!$B$2:$K$522,$A220+1,G$23))/(INDEX(DataR!$B$2:$K$522,$A220,$B$2)/INDEX(DataR!$B$2:$K$522,$A220,G$23))-1,0)</f>
        <v/>
      </c>
      <c r="H220">
        <f>IFERROR((INDEX(DataR!$B$2:$K$522,$A220+1,$B$2)/INDEX(DataR!$B$2:$K$522,$A220+1,H$23))/(INDEX(DataR!$B$2:$K$522,$A220,$B$2)/INDEX(DataR!$B$2:$K$522,$A220,H$23))-1,0)</f>
        <v/>
      </c>
      <c r="I220">
        <f>IFERROR((INDEX(DataR!$B$2:$K$522,$A220+1,$B$2)/INDEX(DataR!$B$2:$K$522,$A220+1,I$23))/(INDEX(DataR!$B$2:$K$522,$A220,$B$2)/INDEX(DataR!$B$2:$K$522,$A220,I$23))-1,0)</f>
        <v/>
      </c>
      <c r="J220">
        <f>IFERROR((INDEX(DataR!$B$2:$K$522,$A220+1,$B$2)/INDEX(DataR!$B$2:$K$522,$A220+1,J$23))/(INDEX(DataR!$B$2:$K$522,$A220,$B$2)/INDEX(DataR!$B$2:$K$522,$A220,J$23))-1,0)</f>
        <v/>
      </c>
      <c r="L220">
        <f>C$20*C$21*C220</f>
        <v/>
      </c>
      <c r="M220">
        <f>D$20*D$21*D220</f>
        <v/>
      </c>
      <c r="N220">
        <f>E$20*E$21*E220</f>
        <v/>
      </c>
      <c r="O220">
        <f>F$20*F$21*F220</f>
        <v/>
      </c>
      <c r="P220">
        <f>G$20*G$21*G220</f>
        <v/>
      </c>
      <c r="Q220">
        <f>H$20*H$21*H220</f>
        <v/>
      </c>
      <c r="R220">
        <f>I$20*I$21*I220</f>
        <v/>
      </c>
      <c r="S220">
        <f>J$20*J$21*J220</f>
        <v/>
      </c>
      <c r="U220">
        <f>SUMPRODUCT($C$20:$J$20,$C$21:$J$21,$C220:$J220)</f>
        <v/>
      </c>
      <c r="V220">
        <f>SUMPRODUCT($C$20:$J$20,$C$22:$J$22,$C220:$J220)</f>
        <v/>
      </c>
      <c r="AB220">
        <f>IFERROR((INDEX(DataS!$B$2:$K$260,$A220+1,$B$2)/INDEX(DataS!$B$2:$K$260,$A220+1,AB$23))/(INDEX(DataS!$B$2:$K$260,$A220,$B$2)/INDEX(DataS!$B$2:$K$260,$A220,AB$23))-1,0)</f>
        <v/>
      </c>
      <c r="AC220">
        <f>IFERROR((INDEX(DataS!$B$2:$K$260,$A220+1,$B$2)/INDEX(DataS!$B$2:$K$260,$A220+1,AC$23))/(INDEX(DataS!$B$2:$K$260,$A220,$B$2)/INDEX(DataS!$B$2:$K$260,$A220,AC$23))-1,0)</f>
        <v/>
      </c>
      <c r="AD220">
        <f>IFERROR((INDEX(DataS!$B$2:$K$260,$A220+1,$B$2)/INDEX(DataS!$B$2:$K$260,$A220+1,AD$23))/(INDEX(DataS!$B$2:$K$260,$A220,$B$2)/INDEX(DataS!$B$2:$K$260,$A220,AD$23))-1,0)</f>
        <v/>
      </c>
      <c r="AE220">
        <f>IFERROR((INDEX(DataS!$B$2:$K$260,$A220+1,$B$2)/INDEX(DataS!$B$2:$K$260,$A220+1,AE$23))/(INDEX(DataS!$B$2:$K$260,$A220,$B$2)/INDEX(DataS!$B$2:$K$260,$A220,AE$23))-1,0)</f>
        <v/>
      </c>
      <c r="AF220">
        <f>IFERROR((INDEX(DataS!$B$2:$K$260,$A220+1,$B$2)/INDEX(DataS!$B$2:$K$260,$A220+1,AF$23))/(INDEX(DataS!$B$2:$K$260,$A220,$B$2)/INDEX(DataS!$B$2:$K$260,$A220,AF$23))-1,0)</f>
        <v/>
      </c>
      <c r="AG220">
        <f>IFERROR((INDEX(DataS!$B$2:$K$260,$A220+1,$B$2)/INDEX(DataS!$B$2:$K$260,$A220+1,AG$23))/(INDEX(DataS!$B$2:$K$260,$A220,$B$2)/INDEX(DataS!$B$2:$K$260,$A220,AG$23))-1,0)</f>
        <v/>
      </c>
      <c r="AH220">
        <f>IFERROR((INDEX(DataS!$B$2:$K$260,$A220+1,$B$2)/INDEX(DataS!$B$2:$K$260,$A220+1,AH$23))/(INDEX(DataS!$B$2:$K$260,$A220,$B$2)/INDEX(DataS!$B$2:$K$260,$A220,AH$23))-1,0)</f>
        <v/>
      </c>
      <c r="AI220">
        <f>IFERROR((INDEX(DataS!$B$2:$K$260,$A220+1,$B$2)/INDEX(DataS!$B$2:$K$260,$A220+1,AI$23))/(INDEX(DataS!$B$2:$K$260,$A220,$B$2)/INDEX(DataS!$B$2:$K$260,$A220,AI$23))-1,0)</f>
        <v/>
      </c>
      <c r="AK220">
        <f>SUMPRODUCT($C$20:$J$20,$C$21:$J$21,$AB220:$AI220)</f>
        <v/>
      </c>
    </row>
    <row r="221">
      <c r="A221" t="n">
        <v>192</v>
      </c>
      <c r="C221">
        <f>IFERROR((INDEX(DataR!$B$2:$K$522,$A221+1,$B$2)/INDEX(DataR!$B$2:$K$522,$A221+1,C$23))/(INDEX(DataR!$B$2:$K$522,$A221,$B$2)/INDEX(DataR!$B$2:$K$522,$A221,C$23))-1,0)</f>
        <v/>
      </c>
      <c r="D221">
        <f>IFERROR((INDEX(DataR!$B$2:$K$522,$A221+1,$B$2)/INDEX(DataR!$B$2:$K$522,$A221+1,D$23))/(INDEX(DataR!$B$2:$K$522,$A221,$B$2)/INDEX(DataR!$B$2:$K$522,$A221,D$23))-1,0)</f>
        <v/>
      </c>
      <c r="E221">
        <f>IFERROR((INDEX(DataR!$B$2:$K$522,$A221+1,$B$2)/INDEX(DataR!$B$2:$K$522,$A221+1,E$23))/(INDEX(DataR!$B$2:$K$522,$A221,$B$2)/INDEX(DataR!$B$2:$K$522,$A221,E$23))-1,0)</f>
        <v/>
      </c>
      <c r="F221">
        <f>IFERROR((INDEX(DataR!$B$2:$K$522,$A221+1,$B$2)/INDEX(DataR!$B$2:$K$522,$A221+1,F$23))/(INDEX(DataR!$B$2:$K$522,$A221,$B$2)/INDEX(DataR!$B$2:$K$522,$A221,F$23))-1,0)</f>
        <v/>
      </c>
      <c r="G221">
        <f>IFERROR((INDEX(DataR!$B$2:$K$522,$A221+1,$B$2)/INDEX(DataR!$B$2:$K$522,$A221+1,G$23))/(INDEX(DataR!$B$2:$K$522,$A221,$B$2)/INDEX(DataR!$B$2:$K$522,$A221,G$23))-1,0)</f>
        <v/>
      </c>
      <c r="H221">
        <f>IFERROR((INDEX(DataR!$B$2:$K$522,$A221+1,$B$2)/INDEX(DataR!$B$2:$K$522,$A221+1,H$23))/(INDEX(DataR!$B$2:$K$522,$A221,$B$2)/INDEX(DataR!$B$2:$K$522,$A221,H$23))-1,0)</f>
        <v/>
      </c>
      <c r="I221">
        <f>IFERROR((INDEX(DataR!$B$2:$K$522,$A221+1,$B$2)/INDEX(DataR!$B$2:$K$522,$A221+1,I$23))/(INDEX(DataR!$B$2:$K$522,$A221,$B$2)/INDEX(DataR!$B$2:$K$522,$A221,I$23))-1,0)</f>
        <v/>
      </c>
      <c r="J221">
        <f>IFERROR((INDEX(DataR!$B$2:$K$522,$A221+1,$B$2)/INDEX(DataR!$B$2:$K$522,$A221+1,J$23))/(INDEX(DataR!$B$2:$K$522,$A221,$B$2)/INDEX(DataR!$B$2:$K$522,$A221,J$23))-1,0)</f>
        <v/>
      </c>
      <c r="L221">
        <f>C$20*C$21*C221</f>
        <v/>
      </c>
      <c r="M221">
        <f>D$20*D$21*D221</f>
        <v/>
      </c>
      <c r="N221">
        <f>E$20*E$21*E221</f>
        <v/>
      </c>
      <c r="O221">
        <f>F$20*F$21*F221</f>
        <v/>
      </c>
      <c r="P221">
        <f>G$20*G$21*G221</f>
        <v/>
      </c>
      <c r="Q221">
        <f>H$20*H$21*H221</f>
        <v/>
      </c>
      <c r="R221">
        <f>I$20*I$21*I221</f>
        <v/>
      </c>
      <c r="S221">
        <f>J$20*J$21*J221</f>
        <v/>
      </c>
      <c r="U221">
        <f>SUMPRODUCT($C$20:$J$20,$C$21:$J$21,$C221:$J221)</f>
        <v/>
      </c>
      <c r="V221">
        <f>SUMPRODUCT($C$20:$J$20,$C$22:$J$22,$C221:$J221)</f>
        <v/>
      </c>
      <c r="AB221">
        <f>IFERROR((INDEX(DataS!$B$2:$K$260,$A221+1,$B$2)/INDEX(DataS!$B$2:$K$260,$A221+1,AB$23))/(INDEX(DataS!$B$2:$K$260,$A221,$B$2)/INDEX(DataS!$B$2:$K$260,$A221,AB$23))-1,0)</f>
        <v/>
      </c>
      <c r="AC221">
        <f>IFERROR((INDEX(DataS!$B$2:$K$260,$A221+1,$B$2)/INDEX(DataS!$B$2:$K$260,$A221+1,AC$23))/(INDEX(DataS!$B$2:$K$260,$A221,$B$2)/INDEX(DataS!$B$2:$K$260,$A221,AC$23))-1,0)</f>
        <v/>
      </c>
      <c r="AD221">
        <f>IFERROR((INDEX(DataS!$B$2:$K$260,$A221+1,$B$2)/INDEX(DataS!$B$2:$K$260,$A221+1,AD$23))/(INDEX(DataS!$B$2:$K$260,$A221,$B$2)/INDEX(DataS!$B$2:$K$260,$A221,AD$23))-1,0)</f>
        <v/>
      </c>
      <c r="AE221">
        <f>IFERROR((INDEX(DataS!$B$2:$K$260,$A221+1,$B$2)/INDEX(DataS!$B$2:$K$260,$A221+1,AE$23))/(INDEX(DataS!$B$2:$K$260,$A221,$B$2)/INDEX(DataS!$B$2:$K$260,$A221,AE$23))-1,0)</f>
        <v/>
      </c>
      <c r="AF221">
        <f>IFERROR((INDEX(DataS!$B$2:$K$260,$A221+1,$B$2)/INDEX(DataS!$B$2:$K$260,$A221+1,AF$23))/(INDEX(DataS!$B$2:$K$260,$A221,$B$2)/INDEX(DataS!$B$2:$K$260,$A221,AF$23))-1,0)</f>
        <v/>
      </c>
      <c r="AG221">
        <f>IFERROR((INDEX(DataS!$B$2:$K$260,$A221+1,$B$2)/INDEX(DataS!$B$2:$K$260,$A221+1,AG$23))/(INDEX(DataS!$B$2:$K$260,$A221,$B$2)/INDEX(DataS!$B$2:$K$260,$A221,AG$23))-1,0)</f>
        <v/>
      </c>
      <c r="AH221">
        <f>IFERROR((INDEX(DataS!$B$2:$K$260,$A221+1,$B$2)/INDEX(DataS!$B$2:$K$260,$A221+1,AH$23))/(INDEX(DataS!$B$2:$K$260,$A221,$B$2)/INDEX(DataS!$B$2:$K$260,$A221,AH$23))-1,0)</f>
        <v/>
      </c>
      <c r="AI221">
        <f>IFERROR((INDEX(DataS!$B$2:$K$260,$A221+1,$B$2)/INDEX(DataS!$B$2:$K$260,$A221+1,AI$23))/(INDEX(DataS!$B$2:$K$260,$A221,$B$2)/INDEX(DataS!$B$2:$K$260,$A221,AI$23))-1,0)</f>
        <v/>
      </c>
      <c r="AK221">
        <f>SUMPRODUCT($C$20:$J$20,$C$21:$J$21,$AB221:$AI221)</f>
        <v/>
      </c>
    </row>
    <row r="222">
      <c r="A222" t="n">
        <v>193</v>
      </c>
      <c r="C222">
        <f>IFERROR((INDEX(DataR!$B$2:$K$522,$A222+1,$B$2)/INDEX(DataR!$B$2:$K$522,$A222+1,C$23))/(INDEX(DataR!$B$2:$K$522,$A222,$B$2)/INDEX(DataR!$B$2:$K$522,$A222,C$23))-1,0)</f>
        <v/>
      </c>
      <c r="D222">
        <f>IFERROR((INDEX(DataR!$B$2:$K$522,$A222+1,$B$2)/INDEX(DataR!$B$2:$K$522,$A222+1,D$23))/(INDEX(DataR!$B$2:$K$522,$A222,$B$2)/INDEX(DataR!$B$2:$K$522,$A222,D$23))-1,0)</f>
        <v/>
      </c>
      <c r="E222">
        <f>IFERROR((INDEX(DataR!$B$2:$K$522,$A222+1,$B$2)/INDEX(DataR!$B$2:$K$522,$A222+1,E$23))/(INDEX(DataR!$B$2:$K$522,$A222,$B$2)/INDEX(DataR!$B$2:$K$522,$A222,E$23))-1,0)</f>
        <v/>
      </c>
      <c r="F222">
        <f>IFERROR((INDEX(DataR!$B$2:$K$522,$A222+1,$B$2)/INDEX(DataR!$B$2:$K$522,$A222+1,F$23))/(INDEX(DataR!$B$2:$K$522,$A222,$B$2)/INDEX(DataR!$B$2:$K$522,$A222,F$23))-1,0)</f>
        <v/>
      </c>
      <c r="G222">
        <f>IFERROR((INDEX(DataR!$B$2:$K$522,$A222+1,$B$2)/INDEX(DataR!$B$2:$K$522,$A222+1,G$23))/(INDEX(DataR!$B$2:$K$522,$A222,$B$2)/INDEX(DataR!$B$2:$K$522,$A222,G$23))-1,0)</f>
        <v/>
      </c>
      <c r="H222">
        <f>IFERROR((INDEX(DataR!$B$2:$K$522,$A222+1,$B$2)/INDEX(DataR!$B$2:$K$522,$A222+1,H$23))/(INDEX(DataR!$B$2:$K$522,$A222,$B$2)/INDEX(DataR!$B$2:$K$522,$A222,H$23))-1,0)</f>
        <v/>
      </c>
      <c r="I222">
        <f>IFERROR((INDEX(DataR!$B$2:$K$522,$A222+1,$B$2)/INDEX(DataR!$B$2:$K$522,$A222+1,I$23))/(INDEX(DataR!$B$2:$K$522,$A222,$B$2)/INDEX(DataR!$B$2:$K$522,$A222,I$23))-1,0)</f>
        <v/>
      </c>
      <c r="J222">
        <f>IFERROR((INDEX(DataR!$B$2:$K$522,$A222+1,$B$2)/INDEX(DataR!$B$2:$K$522,$A222+1,J$23))/(INDEX(DataR!$B$2:$K$522,$A222,$B$2)/INDEX(DataR!$B$2:$K$522,$A222,J$23))-1,0)</f>
        <v/>
      </c>
      <c r="L222">
        <f>C$20*C$21*C222</f>
        <v/>
      </c>
      <c r="M222">
        <f>D$20*D$21*D222</f>
        <v/>
      </c>
      <c r="N222">
        <f>E$20*E$21*E222</f>
        <v/>
      </c>
      <c r="O222">
        <f>F$20*F$21*F222</f>
        <v/>
      </c>
      <c r="P222">
        <f>G$20*G$21*G222</f>
        <v/>
      </c>
      <c r="Q222">
        <f>H$20*H$21*H222</f>
        <v/>
      </c>
      <c r="R222">
        <f>I$20*I$21*I222</f>
        <v/>
      </c>
      <c r="S222">
        <f>J$20*J$21*J222</f>
        <v/>
      </c>
      <c r="U222">
        <f>SUMPRODUCT($C$20:$J$20,$C$21:$J$21,$C222:$J222)</f>
        <v/>
      </c>
      <c r="V222">
        <f>SUMPRODUCT($C$20:$J$20,$C$22:$J$22,$C222:$J222)</f>
        <v/>
      </c>
      <c r="AB222">
        <f>IFERROR((INDEX(DataS!$B$2:$K$260,$A222+1,$B$2)/INDEX(DataS!$B$2:$K$260,$A222+1,AB$23))/(INDEX(DataS!$B$2:$K$260,$A222,$B$2)/INDEX(DataS!$B$2:$K$260,$A222,AB$23))-1,0)</f>
        <v/>
      </c>
      <c r="AC222">
        <f>IFERROR((INDEX(DataS!$B$2:$K$260,$A222+1,$B$2)/INDEX(DataS!$B$2:$K$260,$A222+1,AC$23))/(INDEX(DataS!$B$2:$K$260,$A222,$B$2)/INDEX(DataS!$B$2:$K$260,$A222,AC$23))-1,0)</f>
        <v/>
      </c>
      <c r="AD222">
        <f>IFERROR((INDEX(DataS!$B$2:$K$260,$A222+1,$B$2)/INDEX(DataS!$B$2:$K$260,$A222+1,AD$23))/(INDEX(DataS!$B$2:$K$260,$A222,$B$2)/INDEX(DataS!$B$2:$K$260,$A222,AD$23))-1,0)</f>
        <v/>
      </c>
      <c r="AE222">
        <f>IFERROR((INDEX(DataS!$B$2:$K$260,$A222+1,$B$2)/INDEX(DataS!$B$2:$K$260,$A222+1,AE$23))/(INDEX(DataS!$B$2:$K$260,$A222,$B$2)/INDEX(DataS!$B$2:$K$260,$A222,AE$23))-1,0)</f>
        <v/>
      </c>
      <c r="AF222">
        <f>IFERROR((INDEX(DataS!$B$2:$K$260,$A222+1,$B$2)/INDEX(DataS!$B$2:$K$260,$A222+1,AF$23))/(INDEX(DataS!$B$2:$K$260,$A222,$B$2)/INDEX(DataS!$B$2:$K$260,$A222,AF$23))-1,0)</f>
        <v/>
      </c>
      <c r="AG222">
        <f>IFERROR((INDEX(DataS!$B$2:$K$260,$A222+1,$B$2)/INDEX(DataS!$B$2:$K$260,$A222+1,AG$23))/(INDEX(DataS!$B$2:$K$260,$A222,$B$2)/INDEX(DataS!$B$2:$K$260,$A222,AG$23))-1,0)</f>
        <v/>
      </c>
      <c r="AH222">
        <f>IFERROR((INDEX(DataS!$B$2:$K$260,$A222+1,$B$2)/INDEX(DataS!$B$2:$K$260,$A222+1,AH$23))/(INDEX(DataS!$B$2:$K$260,$A222,$B$2)/INDEX(DataS!$B$2:$K$260,$A222,AH$23))-1,0)</f>
        <v/>
      </c>
      <c r="AI222">
        <f>IFERROR((INDEX(DataS!$B$2:$K$260,$A222+1,$B$2)/INDEX(DataS!$B$2:$K$260,$A222+1,AI$23))/(INDEX(DataS!$B$2:$K$260,$A222,$B$2)/INDEX(DataS!$B$2:$K$260,$A222,AI$23))-1,0)</f>
        <v/>
      </c>
      <c r="AK222">
        <f>SUMPRODUCT($C$20:$J$20,$C$21:$J$21,$AB222:$AI222)</f>
        <v/>
      </c>
    </row>
    <row r="223">
      <c r="A223" t="n">
        <v>194</v>
      </c>
      <c r="C223">
        <f>IFERROR((INDEX(DataR!$B$2:$K$522,$A223+1,$B$2)/INDEX(DataR!$B$2:$K$522,$A223+1,C$23))/(INDEX(DataR!$B$2:$K$522,$A223,$B$2)/INDEX(DataR!$B$2:$K$522,$A223,C$23))-1,0)</f>
        <v/>
      </c>
      <c r="D223">
        <f>IFERROR((INDEX(DataR!$B$2:$K$522,$A223+1,$B$2)/INDEX(DataR!$B$2:$K$522,$A223+1,D$23))/(INDEX(DataR!$B$2:$K$522,$A223,$B$2)/INDEX(DataR!$B$2:$K$522,$A223,D$23))-1,0)</f>
        <v/>
      </c>
      <c r="E223">
        <f>IFERROR((INDEX(DataR!$B$2:$K$522,$A223+1,$B$2)/INDEX(DataR!$B$2:$K$522,$A223+1,E$23))/(INDEX(DataR!$B$2:$K$522,$A223,$B$2)/INDEX(DataR!$B$2:$K$522,$A223,E$23))-1,0)</f>
        <v/>
      </c>
      <c r="F223">
        <f>IFERROR((INDEX(DataR!$B$2:$K$522,$A223+1,$B$2)/INDEX(DataR!$B$2:$K$522,$A223+1,F$23))/(INDEX(DataR!$B$2:$K$522,$A223,$B$2)/INDEX(DataR!$B$2:$K$522,$A223,F$23))-1,0)</f>
        <v/>
      </c>
      <c r="G223">
        <f>IFERROR((INDEX(DataR!$B$2:$K$522,$A223+1,$B$2)/INDEX(DataR!$B$2:$K$522,$A223+1,G$23))/(INDEX(DataR!$B$2:$K$522,$A223,$B$2)/INDEX(DataR!$B$2:$K$522,$A223,G$23))-1,0)</f>
        <v/>
      </c>
      <c r="H223">
        <f>IFERROR((INDEX(DataR!$B$2:$K$522,$A223+1,$B$2)/INDEX(DataR!$B$2:$K$522,$A223+1,H$23))/(INDEX(DataR!$B$2:$K$522,$A223,$B$2)/INDEX(DataR!$B$2:$K$522,$A223,H$23))-1,0)</f>
        <v/>
      </c>
      <c r="I223">
        <f>IFERROR((INDEX(DataR!$B$2:$K$522,$A223+1,$B$2)/INDEX(DataR!$B$2:$K$522,$A223+1,I$23))/(INDEX(DataR!$B$2:$K$522,$A223,$B$2)/INDEX(DataR!$B$2:$K$522,$A223,I$23))-1,0)</f>
        <v/>
      </c>
      <c r="J223">
        <f>IFERROR((INDEX(DataR!$B$2:$K$522,$A223+1,$B$2)/INDEX(DataR!$B$2:$K$522,$A223+1,J$23))/(INDEX(DataR!$B$2:$K$522,$A223,$B$2)/INDEX(DataR!$B$2:$K$522,$A223,J$23))-1,0)</f>
        <v/>
      </c>
      <c r="L223">
        <f>C$20*C$21*C223</f>
        <v/>
      </c>
      <c r="M223">
        <f>D$20*D$21*D223</f>
        <v/>
      </c>
      <c r="N223">
        <f>E$20*E$21*E223</f>
        <v/>
      </c>
      <c r="O223">
        <f>F$20*F$21*F223</f>
        <v/>
      </c>
      <c r="P223">
        <f>G$20*G$21*G223</f>
        <v/>
      </c>
      <c r="Q223">
        <f>H$20*H$21*H223</f>
        <v/>
      </c>
      <c r="R223">
        <f>I$20*I$21*I223</f>
        <v/>
      </c>
      <c r="S223">
        <f>J$20*J$21*J223</f>
        <v/>
      </c>
      <c r="U223">
        <f>SUMPRODUCT($C$20:$J$20,$C$21:$J$21,$C223:$J223)</f>
        <v/>
      </c>
      <c r="V223">
        <f>SUMPRODUCT($C$20:$J$20,$C$22:$J$22,$C223:$J223)</f>
        <v/>
      </c>
      <c r="AB223">
        <f>IFERROR((INDEX(DataS!$B$2:$K$260,$A223+1,$B$2)/INDEX(DataS!$B$2:$K$260,$A223+1,AB$23))/(INDEX(DataS!$B$2:$K$260,$A223,$B$2)/INDEX(DataS!$B$2:$K$260,$A223,AB$23))-1,0)</f>
        <v/>
      </c>
      <c r="AC223">
        <f>IFERROR((INDEX(DataS!$B$2:$K$260,$A223+1,$B$2)/INDEX(DataS!$B$2:$K$260,$A223+1,AC$23))/(INDEX(DataS!$B$2:$K$260,$A223,$B$2)/INDEX(DataS!$B$2:$K$260,$A223,AC$23))-1,0)</f>
        <v/>
      </c>
      <c r="AD223">
        <f>IFERROR((INDEX(DataS!$B$2:$K$260,$A223+1,$B$2)/INDEX(DataS!$B$2:$K$260,$A223+1,AD$23))/(INDEX(DataS!$B$2:$K$260,$A223,$B$2)/INDEX(DataS!$B$2:$K$260,$A223,AD$23))-1,0)</f>
        <v/>
      </c>
      <c r="AE223">
        <f>IFERROR((INDEX(DataS!$B$2:$K$260,$A223+1,$B$2)/INDEX(DataS!$B$2:$K$260,$A223+1,AE$23))/(INDEX(DataS!$B$2:$K$260,$A223,$B$2)/INDEX(DataS!$B$2:$K$260,$A223,AE$23))-1,0)</f>
        <v/>
      </c>
      <c r="AF223">
        <f>IFERROR((INDEX(DataS!$B$2:$K$260,$A223+1,$B$2)/INDEX(DataS!$B$2:$K$260,$A223+1,AF$23))/(INDEX(DataS!$B$2:$K$260,$A223,$B$2)/INDEX(DataS!$B$2:$K$260,$A223,AF$23))-1,0)</f>
        <v/>
      </c>
      <c r="AG223">
        <f>IFERROR((INDEX(DataS!$B$2:$K$260,$A223+1,$B$2)/INDEX(DataS!$B$2:$K$260,$A223+1,AG$23))/(INDEX(DataS!$B$2:$K$260,$A223,$B$2)/INDEX(DataS!$B$2:$K$260,$A223,AG$23))-1,0)</f>
        <v/>
      </c>
      <c r="AH223">
        <f>IFERROR((INDEX(DataS!$B$2:$K$260,$A223+1,$B$2)/INDEX(DataS!$B$2:$K$260,$A223+1,AH$23))/(INDEX(DataS!$B$2:$K$260,$A223,$B$2)/INDEX(DataS!$B$2:$K$260,$A223,AH$23))-1,0)</f>
        <v/>
      </c>
      <c r="AI223">
        <f>IFERROR((INDEX(DataS!$B$2:$K$260,$A223+1,$B$2)/INDEX(DataS!$B$2:$K$260,$A223+1,AI$23))/(INDEX(DataS!$B$2:$K$260,$A223,$B$2)/INDEX(DataS!$B$2:$K$260,$A223,AI$23))-1,0)</f>
        <v/>
      </c>
      <c r="AK223">
        <f>SUMPRODUCT($C$20:$J$20,$C$21:$J$21,$AB223:$AI223)</f>
        <v/>
      </c>
    </row>
    <row r="224">
      <c r="A224" t="n">
        <v>195</v>
      </c>
      <c r="C224">
        <f>IFERROR((INDEX(DataR!$B$2:$K$522,$A224+1,$B$2)/INDEX(DataR!$B$2:$K$522,$A224+1,C$23))/(INDEX(DataR!$B$2:$K$522,$A224,$B$2)/INDEX(DataR!$B$2:$K$522,$A224,C$23))-1,0)</f>
        <v/>
      </c>
      <c r="D224">
        <f>IFERROR((INDEX(DataR!$B$2:$K$522,$A224+1,$B$2)/INDEX(DataR!$B$2:$K$522,$A224+1,D$23))/(INDEX(DataR!$B$2:$K$522,$A224,$B$2)/INDEX(DataR!$B$2:$K$522,$A224,D$23))-1,0)</f>
        <v/>
      </c>
      <c r="E224">
        <f>IFERROR((INDEX(DataR!$B$2:$K$522,$A224+1,$B$2)/INDEX(DataR!$B$2:$K$522,$A224+1,E$23))/(INDEX(DataR!$B$2:$K$522,$A224,$B$2)/INDEX(DataR!$B$2:$K$522,$A224,E$23))-1,0)</f>
        <v/>
      </c>
      <c r="F224">
        <f>IFERROR((INDEX(DataR!$B$2:$K$522,$A224+1,$B$2)/INDEX(DataR!$B$2:$K$522,$A224+1,F$23))/(INDEX(DataR!$B$2:$K$522,$A224,$B$2)/INDEX(DataR!$B$2:$K$522,$A224,F$23))-1,0)</f>
        <v/>
      </c>
      <c r="G224">
        <f>IFERROR((INDEX(DataR!$B$2:$K$522,$A224+1,$B$2)/INDEX(DataR!$B$2:$K$522,$A224+1,G$23))/(INDEX(DataR!$B$2:$K$522,$A224,$B$2)/INDEX(DataR!$B$2:$K$522,$A224,G$23))-1,0)</f>
        <v/>
      </c>
      <c r="H224">
        <f>IFERROR((INDEX(DataR!$B$2:$K$522,$A224+1,$B$2)/INDEX(DataR!$B$2:$K$522,$A224+1,H$23))/(INDEX(DataR!$B$2:$K$522,$A224,$B$2)/INDEX(DataR!$B$2:$K$522,$A224,H$23))-1,0)</f>
        <v/>
      </c>
      <c r="I224">
        <f>IFERROR((INDEX(DataR!$B$2:$K$522,$A224+1,$B$2)/INDEX(DataR!$B$2:$K$522,$A224+1,I$23))/(INDEX(DataR!$B$2:$K$522,$A224,$B$2)/INDEX(DataR!$B$2:$K$522,$A224,I$23))-1,0)</f>
        <v/>
      </c>
      <c r="J224">
        <f>IFERROR((INDEX(DataR!$B$2:$K$522,$A224+1,$B$2)/INDEX(DataR!$B$2:$K$522,$A224+1,J$23))/(INDEX(DataR!$B$2:$K$522,$A224,$B$2)/INDEX(DataR!$B$2:$K$522,$A224,J$23))-1,0)</f>
        <v/>
      </c>
      <c r="L224">
        <f>C$20*C$21*C224</f>
        <v/>
      </c>
      <c r="M224">
        <f>D$20*D$21*D224</f>
        <v/>
      </c>
      <c r="N224">
        <f>E$20*E$21*E224</f>
        <v/>
      </c>
      <c r="O224">
        <f>F$20*F$21*F224</f>
        <v/>
      </c>
      <c r="P224">
        <f>G$20*G$21*G224</f>
        <v/>
      </c>
      <c r="Q224">
        <f>H$20*H$21*H224</f>
        <v/>
      </c>
      <c r="R224">
        <f>I$20*I$21*I224</f>
        <v/>
      </c>
      <c r="S224">
        <f>J$20*J$21*J224</f>
        <v/>
      </c>
      <c r="U224">
        <f>SUMPRODUCT($C$20:$J$20,$C$21:$J$21,$C224:$J224)</f>
        <v/>
      </c>
      <c r="V224">
        <f>SUMPRODUCT($C$20:$J$20,$C$22:$J$22,$C224:$J224)</f>
        <v/>
      </c>
      <c r="AB224">
        <f>IFERROR((INDEX(DataS!$B$2:$K$260,$A224+1,$B$2)/INDEX(DataS!$B$2:$K$260,$A224+1,AB$23))/(INDEX(DataS!$B$2:$K$260,$A224,$B$2)/INDEX(DataS!$B$2:$K$260,$A224,AB$23))-1,0)</f>
        <v/>
      </c>
      <c r="AC224">
        <f>IFERROR((INDEX(DataS!$B$2:$K$260,$A224+1,$B$2)/INDEX(DataS!$B$2:$K$260,$A224+1,AC$23))/(INDEX(DataS!$B$2:$K$260,$A224,$B$2)/INDEX(DataS!$B$2:$K$260,$A224,AC$23))-1,0)</f>
        <v/>
      </c>
      <c r="AD224">
        <f>IFERROR((INDEX(DataS!$B$2:$K$260,$A224+1,$B$2)/INDEX(DataS!$B$2:$K$260,$A224+1,AD$23))/(INDEX(DataS!$B$2:$K$260,$A224,$B$2)/INDEX(DataS!$B$2:$K$260,$A224,AD$23))-1,0)</f>
        <v/>
      </c>
      <c r="AE224">
        <f>IFERROR((INDEX(DataS!$B$2:$K$260,$A224+1,$B$2)/INDEX(DataS!$B$2:$K$260,$A224+1,AE$23))/(INDEX(DataS!$B$2:$K$260,$A224,$B$2)/INDEX(DataS!$B$2:$K$260,$A224,AE$23))-1,0)</f>
        <v/>
      </c>
      <c r="AF224">
        <f>IFERROR((INDEX(DataS!$B$2:$K$260,$A224+1,$B$2)/INDEX(DataS!$B$2:$K$260,$A224+1,AF$23))/(INDEX(DataS!$B$2:$K$260,$A224,$B$2)/INDEX(DataS!$B$2:$K$260,$A224,AF$23))-1,0)</f>
        <v/>
      </c>
      <c r="AG224">
        <f>IFERROR((INDEX(DataS!$B$2:$K$260,$A224+1,$B$2)/INDEX(DataS!$B$2:$K$260,$A224+1,AG$23))/(INDEX(DataS!$B$2:$K$260,$A224,$B$2)/INDEX(DataS!$B$2:$K$260,$A224,AG$23))-1,0)</f>
        <v/>
      </c>
      <c r="AH224">
        <f>IFERROR((INDEX(DataS!$B$2:$K$260,$A224+1,$B$2)/INDEX(DataS!$B$2:$K$260,$A224+1,AH$23))/(INDEX(DataS!$B$2:$K$260,$A224,$B$2)/INDEX(DataS!$B$2:$K$260,$A224,AH$23))-1,0)</f>
        <v/>
      </c>
      <c r="AI224">
        <f>IFERROR((INDEX(DataS!$B$2:$K$260,$A224+1,$B$2)/INDEX(DataS!$B$2:$K$260,$A224+1,AI$23))/(INDEX(DataS!$B$2:$K$260,$A224,$B$2)/INDEX(DataS!$B$2:$K$260,$A224,AI$23))-1,0)</f>
        <v/>
      </c>
      <c r="AK224">
        <f>SUMPRODUCT($C$20:$J$20,$C$21:$J$21,$AB224:$AI224)</f>
        <v/>
      </c>
    </row>
    <row r="225">
      <c r="A225" t="n">
        <v>196</v>
      </c>
      <c r="C225">
        <f>IFERROR((INDEX(DataR!$B$2:$K$522,$A225+1,$B$2)/INDEX(DataR!$B$2:$K$522,$A225+1,C$23))/(INDEX(DataR!$B$2:$K$522,$A225,$B$2)/INDEX(DataR!$B$2:$K$522,$A225,C$23))-1,0)</f>
        <v/>
      </c>
      <c r="D225">
        <f>IFERROR((INDEX(DataR!$B$2:$K$522,$A225+1,$B$2)/INDEX(DataR!$B$2:$K$522,$A225+1,D$23))/(INDEX(DataR!$B$2:$K$522,$A225,$B$2)/INDEX(DataR!$B$2:$K$522,$A225,D$23))-1,0)</f>
        <v/>
      </c>
      <c r="E225">
        <f>IFERROR((INDEX(DataR!$B$2:$K$522,$A225+1,$B$2)/INDEX(DataR!$B$2:$K$522,$A225+1,E$23))/(INDEX(DataR!$B$2:$K$522,$A225,$B$2)/INDEX(DataR!$B$2:$K$522,$A225,E$23))-1,0)</f>
        <v/>
      </c>
      <c r="F225">
        <f>IFERROR((INDEX(DataR!$B$2:$K$522,$A225+1,$B$2)/INDEX(DataR!$B$2:$K$522,$A225+1,F$23))/(INDEX(DataR!$B$2:$K$522,$A225,$B$2)/INDEX(DataR!$B$2:$K$522,$A225,F$23))-1,0)</f>
        <v/>
      </c>
      <c r="G225">
        <f>IFERROR((INDEX(DataR!$B$2:$K$522,$A225+1,$B$2)/INDEX(DataR!$B$2:$K$522,$A225+1,G$23))/(INDEX(DataR!$B$2:$K$522,$A225,$B$2)/INDEX(DataR!$B$2:$K$522,$A225,G$23))-1,0)</f>
        <v/>
      </c>
      <c r="H225">
        <f>IFERROR((INDEX(DataR!$B$2:$K$522,$A225+1,$B$2)/INDEX(DataR!$B$2:$K$522,$A225+1,H$23))/(INDEX(DataR!$B$2:$K$522,$A225,$B$2)/INDEX(DataR!$B$2:$K$522,$A225,H$23))-1,0)</f>
        <v/>
      </c>
      <c r="I225">
        <f>IFERROR((INDEX(DataR!$B$2:$K$522,$A225+1,$B$2)/INDEX(DataR!$B$2:$K$522,$A225+1,I$23))/(INDEX(DataR!$B$2:$K$522,$A225,$B$2)/INDEX(DataR!$B$2:$K$522,$A225,I$23))-1,0)</f>
        <v/>
      </c>
      <c r="J225">
        <f>IFERROR((INDEX(DataR!$B$2:$K$522,$A225+1,$B$2)/INDEX(DataR!$B$2:$K$522,$A225+1,J$23))/(INDEX(DataR!$B$2:$K$522,$A225,$B$2)/INDEX(DataR!$B$2:$K$522,$A225,J$23))-1,0)</f>
        <v/>
      </c>
      <c r="L225">
        <f>C$20*C$21*C225</f>
        <v/>
      </c>
      <c r="M225">
        <f>D$20*D$21*D225</f>
        <v/>
      </c>
      <c r="N225">
        <f>E$20*E$21*E225</f>
        <v/>
      </c>
      <c r="O225">
        <f>F$20*F$21*F225</f>
        <v/>
      </c>
      <c r="P225">
        <f>G$20*G$21*G225</f>
        <v/>
      </c>
      <c r="Q225">
        <f>H$20*H$21*H225</f>
        <v/>
      </c>
      <c r="R225">
        <f>I$20*I$21*I225</f>
        <v/>
      </c>
      <c r="S225">
        <f>J$20*J$21*J225</f>
        <v/>
      </c>
      <c r="U225">
        <f>SUMPRODUCT($C$20:$J$20,$C$21:$J$21,$C225:$J225)</f>
        <v/>
      </c>
      <c r="V225">
        <f>SUMPRODUCT($C$20:$J$20,$C$22:$J$22,$C225:$J225)</f>
        <v/>
      </c>
      <c r="AB225">
        <f>IFERROR((INDEX(DataS!$B$2:$K$260,$A225+1,$B$2)/INDEX(DataS!$B$2:$K$260,$A225+1,AB$23))/(INDEX(DataS!$B$2:$K$260,$A225,$B$2)/INDEX(DataS!$B$2:$K$260,$A225,AB$23))-1,0)</f>
        <v/>
      </c>
      <c r="AC225">
        <f>IFERROR((INDEX(DataS!$B$2:$K$260,$A225+1,$B$2)/INDEX(DataS!$B$2:$K$260,$A225+1,AC$23))/(INDEX(DataS!$B$2:$K$260,$A225,$B$2)/INDEX(DataS!$B$2:$K$260,$A225,AC$23))-1,0)</f>
        <v/>
      </c>
      <c r="AD225">
        <f>IFERROR((INDEX(DataS!$B$2:$K$260,$A225+1,$B$2)/INDEX(DataS!$B$2:$K$260,$A225+1,AD$23))/(INDEX(DataS!$B$2:$K$260,$A225,$B$2)/INDEX(DataS!$B$2:$K$260,$A225,AD$23))-1,0)</f>
        <v/>
      </c>
      <c r="AE225">
        <f>IFERROR((INDEX(DataS!$B$2:$K$260,$A225+1,$B$2)/INDEX(DataS!$B$2:$K$260,$A225+1,AE$23))/(INDEX(DataS!$B$2:$K$260,$A225,$B$2)/INDEX(DataS!$B$2:$K$260,$A225,AE$23))-1,0)</f>
        <v/>
      </c>
      <c r="AF225">
        <f>IFERROR((INDEX(DataS!$B$2:$K$260,$A225+1,$B$2)/INDEX(DataS!$B$2:$K$260,$A225+1,AF$23))/(INDEX(DataS!$B$2:$K$260,$A225,$B$2)/INDEX(DataS!$B$2:$K$260,$A225,AF$23))-1,0)</f>
        <v/>
      </c>
      <c r="AG225">
        <f>IFERROR((INDEX(DataS!$B$2:$K$260,$A225+1,$B$2)/INDEX(DataS!$B$2:$K$260,$A225+1,AG$23))/(INDEX(DataS!$B$2:$K$260,$A225,$B$2)/INDEX(DataS!$B$2:$K$260,$A225,AG$23))-1,0)</f>
        <v/>
      </c>
      <c r="AH225">
        <f>IFERROR((INDEX(DataS!$B$2:$K$260,$A225+1,$B$2)/INDEX(DataS!$B$2:$K$260,$A225+1,AH$23))/(INDEX(DataS!$B$2:$K$260,$A225,$B$2)/INDEX(DataS!$B$2:$K$260,$A225,AH$23))-1,0)</f>
        <v/>
      </c>
      <c r="AI225">
        <f>IFERROR((INDEX(DataS!$B$2:$K$260,$A225+1,$B$2)/INDEX(DataS!$B$2:$K$260,$A225+1,AI$23))/(INDEX(DataS!$B$2:$K$260,$A225,$B$2)/INDEX(DataS!$B$2:$K$260,$A225,AI$23))-1,0)</f>
        <v/>
      </c>
      <c r="AK225">
        <f>SUMPRODUCT($C$20:$J$20,$C$21:$J$21,$AB225:$AI225)</f>
        <v/>
      </c>
    </row>
    <row r="226">
      <c r="A226" t="n">
        <v>197</v>
      </c>
      <c r="C226">
        <f>IFERROR((INDEX(DataR!$B$2:$K$522,$A226+1,$B$2)/INDEX(DataR!$B$2:$K$522,$A226+1,C$23))/(INDEX(DataR!$B$2:$K$522,$A226,$B$2)/INDEX(DataR!$B$2:$K$522,$A226,C$23))-1,0)</f>
        <v/>
      </c>
      <c r="D226">
        <f>IFERROR((INDEX(DataR!$B$2:$K$522,$A226+1,$B$2)/INDEX(DataR!$B$2:$K$522,$A226+1,D$23))/(INDEX(DataR!$B$2:$K$522,$A226,$B$2)/INDEX(DataR!$B$2:$K$522,$A226,D$23))-1,0)</f>
        <v/>
      </c>
      <c r="E226">
        <f>IFERROR((INDEX(DataR!$B$2:$K$522,$A226+1,$B$2)/INDEX(DataR!$B$2:$K$522,$A226+1,E$23))/(INDEX(DataR!$B$2:$K$522,$A226,$B$2)/INDEX(DataR!$B$2:$K$522,$A226,E$23))-1,0)</f>
        <v/>
      </c>
      <c r="F226">
        <f>IFERROR((INDEX(DataR!$B$2:$K$522,$A226+1,$B$2)/INDEX(DataR!$B$2:$K$522,$A226+1,F$23))/(INDEX(DataR!$B$2:$K$522,$A226,$B$2)/INDEX(DataR!$B$2:$K$522,$A226,F$23))-1,0)</f>
        <v/>
      </c>
      <c r="G226">
        <f>IFERROR((INDEX(DataR!$B$2:$K$522,$A226+1,$B$2)/INDEX(DataR!$B$2:$K$522,$A226+1,G$23))/(INDEX(DataR!$B$2:$K$522,$A226,$B$2)/INDEX(DataR!$B$2:$K$522,$A226,G$23))-1,0)</f>
        <v/>
      </c>
      <c r="H226">
        <f>IFERROR((INDEX(DataR!$B$2:$K$522,$A226+1,$B$2)/INDEX(DataR!$B$2:$K$522,$A226+1,H$23))/(INDEX(DataR!$B$2:$K$522,$A226,$B$2)/INDEX(DataR!$B$2:$K$522,$A226,H$23))-1,0)</f>
        <v/>
      </c>
      <c r="I226">
        <f>IFERROR((INDEX(DataR!$B$2:$K$522,$A226+1,$B$2)/INDEX(DataR!$B$2:$K$522,$A226+1,I$23))/(INDEX(DataR!$B$2:$K$522,$A226,$B$2)/INDEX(DataR!$B$2:$K$522,$A226,I$23))-1,0)</f>
        <v/>
      </c>
      <c r="J226">
        <f>IFERROR((INDEX(DataR!$B$2:$K$522,$A226+1,$B$2)/INDEX(DataR!$B$2:$K$522,$A226+1,J$23))/(INDEX(DataR!$B$2:$K$522,$A226,$B$2)/INDEX(DataR!$B$2:$K$522,$A226,J$23))-1,0)</f>
        <v/>
      </c>
      <c r="L226">
        <f>C$20*C$21*C226</f>
        <v/>
      </c>
      <c r="M226">
        <f>D$20*D$21*D226</f>
        <v/>
      </c>
      <c r="N226">
        <f>E$20*E$21*E226</f>
        <v/>
      </c>
      <c r="O226">
        <f>F$20*F$21*F226</f>
        <v/>
      </c>
      <c r="P226">
        <f>G$20*G$21*G226</f>
        <v/>
      </c>
      <c r="Q226">
        <f>H$20*H$21*H226</f>
        <v/>
      </c>
      <c r="R226">
        <f>I$20*I$21*I226</f>
        <v/>
      </c>
      <c r="S226">
        <f>J$20*J$21*J226</f>
        <v/>
      </c>
      <c r="U226">
        <f>SUMPRODUCT($C$20:$J$20,$C$21:$J$21,$C226:$J226)</f>
        <v/>
      </c>
      <c r="V226">
        <f>SUMPRODUCT($C$20:$J$20,$C$22:$J$22,$C226:$J226)</f>
        <v/>
      </c>
      <c r="AB226">
        <f>IFERROR((INDEX(DataS!$B$2:$K$260,$A226+1,$B$2)/INDEX(DataS!$B$2:$K$260,$A226+1,AB$23))/(INDEX(DataS!$B$2:$K$260,$A226,$B$2)/INDEX(DataS!$B$2:$K$260,$A226,AB$23))-1,0)</f>
        <v/>
      </c>
      <c r="AC226">
        <f>IFERROR((INDEX(DataS!$B$2:$K$260,$A226+1,$B$2)/INDEX(DataS!$B$2:$K$260,$A226+1,AC$23))/(INDEX(DataS!$B$2:$K$260,$A226,$B$2)/INDEX(DataS!$B$2:$K$260,$A226,AC$23))-1,0)</f>
        <v/>
      </c>
      <c r="AD226">
        <f>IFERROR((INDEX(DataS!$B$2:$K$260,$A226+1,$B$2)/INDEX(DataS!$B$2:$K$260,$A226+1,AD$23))/(INDEX(DataS!$B$2:$K$260,$A226,$B$2)/INDEX(DataS!$B$2:$K$260,$A226,AD$23))-1,0)</f>
        <v/>
      </c>
      <c r="AE226">
        <f>IFERROR((INDEX(DataS!$B$2:$K$260,$A226+1,$B$2)/INDEX(DataS!$B$2:$K$260,$A226+1,AE$23))/(INDEX(DataS!$B$2:$K$260,$A226,$B$2)/INDEX(DataS!$B$2:$K$260,$A226,AE$23))-1,0)</f>
        <v/>
      </c>
      <c r="AF226">
        <f>IFERROR((INDEX(DataS!$B$2:$K$260,$A226+1,$B$2)/INDEX(DataS!$B$2:$K$260,$A226+1,AF$23))/(INDEX(DataS!$B$2:$K$260,$A226,$B$2)/INDEX(DataS!$B$2:$K$260,$A226,AF$23))-1,0)</f>
        <v/>
      </c>
      <c r="AG226">
        <f>IFERROR((INDEX(DataS!$B$2:$K$260,$A226+1,$B$2)/INDEX(DataS!$B$2:$K$260,$A226+1,AG$23))/(INDEX(DataS!$B$2:$K$260,$A226,$B$2)/INDEX(DataS!$B$2:$K$260,$A226,AG$23))-1,0)</f>
        <v/>
      </c>
      <c r="AH226">
        <f>IFERROR((INDEX(DataS!$B$2:$K$260,$A226+1,$B$2)/INDEX(DataS!$B$2:$K$260,$A226+1,AH$23))/(INDEX(DataS!$B$2:$K$260,$A226,$B$2)/INDEX(DataS!$B$2:$K$260,$A226,AH$23))-1,0)</f>
        <v/>
      </c>
      <c r="AI226">
        <f>IFERROR((INDEX(DataS!$B$2:$K$260,$A226+1,$B$2)/INDEX(DataS!$B$2:$K$260,$A226+1,AI$23))/(INDEX(DataS!$B$2:$K$260,$A226,$B$2)/INDEX(DataS!$B$2:$K$260,$A226,AI$23))-1,0)</f>
        <v/>
      </c>
      <c r="AK226">
        <f>SUMPRODUCT($C$20:$J$20,$C$21:$J$21,$AB226:$AI226)</f>
        <v/>
      </c>
    </row>
    <row r="227">
      <c r="A227" t="n">
        <v>198</v>
      </c>
      <c r="C227">
        <f>IFERROR((INDEX(DataR!$B$2:$K$522,$A227+1,$B$2)/INDEX(DataR!$B$2:$K$522,$A227+1,C$23))/(INDEX(DataR!$B$2:$K$522,$A227,$B$2)/INDEX(DataR!$B$2:$K$522,$A227,C$23))-1,0)</f>
        <v/>
      </c>
      <c r="D227">
        <f>IFERROR((INDEX(DataR!$B$2:$K$522,$A227+1,$B$2)/INDEX(DataR!$B$2:$K$522,$A227+1,D$23))/(INDEX(DataR!$B$2:$K$522,$A227,$B$2)/INDEX(DataR!$B$2:$K$522,$A227,D$23))-1,0)</f>
        <v/>
      </c>
      <c r="E227">
        <f>IFERROR((INDEX(DataR!$B$2:$K$522,$A227+1,$B$2)/INDEX(DataR!$B$2:$K$522,$A227+1,E$23))/(INDEX(DataR!$B$2:$K$522,$A227,$B$2)/INDEX(DataR!$B$2:$K$522,$A227,E$23))-1,0)</f>
        <v/>
      </c>
      <c r="F227">
        <f>IFERROR((INDEX(DataR!$B$2:$K$522,$A227+1,$B$2)/INDEX(DataR!$B$2:$K$522,$A227+1,F$23))/(INDEX(DataR!$B$2:$K$522,$A227,$B$2)/INDEX(DataR!$B$2:$K$522,$A227,F$23))-1,0)</f>
        <v/>
      </c>
      <c r="G227">
        <f>IFERROR((INDEX(DataR!$B$2:$K$522,$A227+1,$B$2)/INDEX(DataR!$B$2:$K$522,$A227+1,G$23))/(INDEX(DataR!$B$2:$K$522,$A227,$B$2)/INDEX(DataR!$B$2:$K$522,$A227,G$23))-1,0)</f>
        <v/>
      </c>
      <c r="H227">
        <f>IFERROR((INDEX(DataR!$B$2:$K$522,$A227+1,$B$2)/INDEX(DataR!$B$2:$K$522,$A227+1,H$23))/(INDEX(DataR!$B$2:$K$522,$A227,$B$2)/INDEX(DataR!$B$2:$K$522,$A227,H$23))-1,0)</f>
        <v/>
      </c>
      <c r="I227">
        <f>IFERROR((INDEX(DataR!$B$2:$K$522,$A227+1,$B$2)/INDEX(DataR!$B$2:$K$522,$A227+1,I$23))/(INDEX(DataR!$B$2:$K$522,$A227,$B$2)/INDEX(DataR!$B$2:$K$522,$A227,I$23))-1,0)</f>
        <v/>
      </c>
      <c r="J227">
        <f>IFERROR((INDEX(DataR!$B$2:$K$522,$A227+1,$B$2)/INDEX(DataR!$B$2:$K$522,$A227+1,J$23))/(INDEX(DataR!$B$2:$K$522,$A227,$B$2)/INDEX(DataR!$B$2:$K$522,$A227,J$23))-1,0)</f>
        <v/>
      </c>
      <c r="L227">
        <f>C$20*C$21*C227</f>
        <v/>
      </c>
      <c r="M227">
        <f>D$20*D$21*D227</f>
        <v/>
      </c>
      <c r="N227">
        <f>E$20*E$21*E227</f>
        <v/>
      </c>
      <c r="O227">
        <f>F$20*F$21*F227</f>
        <v/>
      </c>
      <c r="P227">
        <f>G$20*G$21*G227</f>
        <v/>
      </c>
      <c r="Q227">
        <f>H$20*H$21*H227</f>
        <v/>
      </c>
      <c r="R227">
        <f>I$20*I$21*I227</f>
        <v/>
      </c>
      <c r="S227">
        <f>J$20*J$21*J227</f>
        <v/>
      </c>
      <c r="U227">
        <f>SUMPRODUCT($C$20:$J$20,$C$21:$J$21,$C227:$J227)</f>
        <v/>
      </c>
      <c r="V227">
        <f>SUMPRODUCT($C$20:$J$20,$C$22:$J$22,$C227:$J227)</f>
        <v/>
      </c>
      <c r="AB227">
        <f>IFERROR((INDEX(DataS!$B$2:$K$260,$A227+1,$B$2)/INDEX(DataS!$B$2:$K$260,$A227+1,AB$23))/(INDEX(DataS!$B$2:$K$260,$A227,$B$2)/INDEX(DataS!$B$2:$K$260,$A227,AB$23))-1,0)</f>
        <v/>
      </c>
      <c r="AC227">
        <f>IFERROR((INDEX(DataS!$B$2:$K$260,$A227+1,$B$2)/INDEX(DataS!$B$2:$K$260,$A227+1,AC$23))/(INDEX(DataS!$B$2:$K$260,$A227,$B$2)/INDEX(DataS!$B$2:$K$260,$A227,AC$23))-1,0)</f>
        <v/>
      </c>
      <c r="AD227">
        <f>IFERROR((INDEX(DataS!$B$2:$K$260,$A227+1,$B$2)/INDEX(DataS!$B$2:$K$260,$A227+1,AD$23))/(INDEX(DataS!$B$2:$K$260,$A227,$B$2)/INDEX(DataS!$B$2:$K$260,$A227,AD$23))-1,0)</f>
        <v/>
      </c>
      <c r="AE227">
        <f>IFERROR((INDEX(DataS!$B$2:$K$260,$A227+1,$B$2)/INDEX(DataS!$B$2:$K$260,$A227+1,AE$23))/(INDEX(DataS!$B$2:$K$260,$A227,$B$2)/INDEX(DataS!$B$2:$K$260,$A227,AE$23))-1,0)</f>
        <v/>
      </c>
      <c r="AF227">
        <f>IFERROR((INDEX(DataS!$B$2:$K$260,$A227+1,$B$2)/INDEX(DataS!$B$2:$K$260,$A227+1,AF$23))/(INDEX(DataS!$B$2:$K$260,$A227,$B$2)/INDEX(DataS!$B$2:$K$260,$A227,AF$23))-1,0)</f>
        <v/>
      </c>
      <c r="AG227">
        <f>IFERROR((INDEX(DataS!$B$2:$K$260,$A227+1,$B$2)/INDEX(DataS!$B$2:$K$260,$A227+1,AG$23))/(INDEX(DataS!$B$2:$K$260,$A227,$B$2)/INDEX(DataS!$B$2:$K$260,$A227,AG$23))-1,0)</f>
        <v/>
      </c>
      <c r="AH227">
        <f>IFERROR((INDEX(DataS!$B$2:$K$260,$A227+1,$B$2)/INDEX(DataS!$B$2:$K$260,$A227+1,AH$23))/(INDEX(DataS!$B$2:$K$260,$A227,$B$2)/INDEX(DataS!$B$2:$K$260,$A227,AH$23))-1,0)</f>
        <v/>
      </c>
      <c r="AI227">
        <f>IFERROR((INDEX(DataS!$B$2:$K$260,$A227+1,$B$2)/INDEX(DataS!$B$2:$K$260,$A227+1,AI$23))/(INDEX(DataS!$B$2:$K$260,$A227,$B$2)/INDEX(DataS!$B$2:$K$260,$A227,AI$23))-1,0)</f>
        <v/>
      </c>
      <c r="AK227">
        <f>SUMPRODUCT($C$20:$J$20,$C$21:$J$21,$AB227:$AI227)</f>
        <v/>
      </c>
    </row>
    <row r="228">
      <c r="A228" t="n">
        <v>199</v>
      </c>
      <c r="C228">
        <f>IFERROR((INDEX(DataR!$B$2:$K$522,$A228+1,$B$2)/INDEX(DataR!$B$2:$K$522,$A228+1,C$23))/(INDEX(DataR!$B$2:$K$522,$A228,$B$2)/INDEX(DataR!$B$2:$K$522,$A228,C$23))-1,0)</f>
        <v/>
      </c>
      <c r="D228">
        <f>IFERROR((INDEX(DataR!$B$2:$K$522,$A228+1,$B$2)/INDEX(DataR!$B$2:$K$522,$A228+1,D$23))/(INDEX(DataR!$B$2:$K$522,$A228,$B$2)/INDEX(DataR!$B$2:$K$522,$A228,D$23))-1,0)</f>
        <v/>
      </c>
      <c r="E228">
        <f>IFERROR((INDEX(DataR!$B$2:$K$522,$A228+1,$B$2)/INDEX(DataR!$B$2:$K$522,$A228+1,E$23))/(INDEX(DataR!$B$2:$K$522,$A228,$B$2)/INDEX(DataR!$B$2:$K$522,$A228,E$23))-1,0)</f>
        <v/>
      </c>
      <c r="F228">
        <f>IFERROR((INDEX(DataR!$B$2:$K$522,$A228+1,$B$2)/INDEX(DataR!$B$2:$K$522,$A228+1,F$23))/(INDEX(DataR!$B$2:$K$522,$A228,$B$2)/INDEX(DataR!$B$2:$K$522,$A228,F$23))-1,0)</f>
        <v/>
      </c>
      <c r="G228">
        <f>IFERROR((INDEX(DataR!$B$2:$K$522,$A228+1,$B$2)/INDEX(DataR!$B$2:$K$522,$A228+1,G$23))/(INDEX(DataR!$B$2:$K$522,$A228,$B$2)/INDEX(DataR!$B$2:$K$522,$A228,G$23))-1,0)</f>
        <v/>
      </c>
      <c r="H228">
        <f>IFERROR((INDEX(DataR!$B$2:$K$522,$A228+1,$B$2)/INDEX(DataR!$B$2:$K$522,$A228+1,H$23))/(INDEX(DataR!$B$2:$K$522,$A228,$B$2)/INDEX(DataR!$B$2:$K$522,$A228,H$23))-1,0)</f>
        <v/>
      </c>
      <c r="I228">
        <f>IFERROR((INDEX(DataR!$B$2:$K$522,$A228+1,$B$2)/INDEX(DataR!$B$2:$K$522,$A228+1,I$23))/(INDEX(DataR!$B$2:$K$522,$A228,$B$2)/INDEX(DataR!$B$2:$K$522,$A228,I$23))-1,0)</f>
        <v/>
      </c>
      <c r="J228">
        <f>IFERROR((INDEX(DataR!$B$2:$K$522,$A228+1,$B$2)/INDEX(DataR!$B$2:$K$522,$A228+1,J$23))/(INDEX(DataR!$B$2:$K$522,$A228,$B$2)/INDEX(DataR!$B$2:$K$522,$A228,J$23))-1,0)</f>
        <v/>
      </c>
      <c r="L228">
        <f>C$20*C$21*C228</f>
        <v/>
      </c>
      <c r="M228">
        <f>D$20*D$21*D228</f>
        <v/>
      </c>
      <c r="N228">
        <f>E$20*E$21*E228</f>
        <v/>
      </c>
      <c r="O228">
        <f>F$20*F$21*F228</f>
        <v/>
      </c>
      <c r="P228">
        <f>G$20*G$21*G228</f>
        <v/>
      </c>
      <c r="Q228">
        <f>H$20*H$21*H228</f>
        <v/>
      </c>
      <c r="R228">
        <f>I$20*I$21*I228</f>
        <v/>
      </c>
      <c r="S228">
        <f>J$20*J$21*J228</f>
        <v/>
      </c>
      <c r="U228">
        <f>SUMPRODUCT($C$20:$J$20,$C$21:$J$21,$C228:$J228)</f>
        <v/>
      </c>
      <c r="V228">
        <f>SUMPRODUCT($C$20:$J$20,$C$22:$J$22,$C228:$J228)</f>
        <v/>
      </c>
      <c r="AB228">
        <f>IFERROR((INDEX(DataS!$B$2:$K$260,$A228+1,$B$2)/INDEX(DataS!$B$2:$K$260,$A228+1,AB$23))/(INDEX(DataS!$B$2:$K$260,$A228,$B$2)/INDEX(DataS!$B$2:$K$260,$A228,AB$23))-1,0)</f>
        <v/>
      </c>
      <c r="AC228">
        <f>IFERROR((INDEX(DataS!$B$2:$K$260,$A228+1,$B$2)/INDEX(DataS!$B$2:$K$260,$A228+1,AC$23))/(INDEX(DataS!$B$2:$K$260,$A228,$B$2)/INDEX(DataS!$B$2:$K$260,$A228,AC$23))-1,0)</f>
        <v/>
      </c>
      <c r="AD228">
        <f>IFERROR((INDEX(DataS!$B$2:$K$260,$A228+1,$B$2)/INDEX(DataS!$B$2:$K$260,$A228+1,AD$23))/(INDEX(DataS!$B$2:$K$260,$A228,$B$2)/INDEX(DataS!$B$2:$K$260,$A228,AD$23))-1,0)</f>
        <v/>
      </c>
      <c r="AE228">
        <f>IFERROR((INDEX(DataS!$B$2:$K$260,$A228+1,$B$2)/INDEX(DataS!$B$2:$K$260,$A228+1,AE$23))/(INDEX(DataS!$B$2:$K$260,$A228,$B$2)/INDEX(DataS!$B$2:$K$260,$A228,AE$23))-1,0)</f>
        <v/>
      </c>
      <c r="AF228">
        <f>IFERROR((INDEX(DataS!$B$2:$K$260,$A228+1,$B$2)/INDEX(DataS!$B$2:$K$260,$A228+1,AF$23))/(INDEX(DataS!$B$2:$K$260,$A228,$B$2)/INDEX(DataS!$B$2:$K$260,$A228,AF$23))-1,0)</f>
        <v/>
      </c>
      <c r="AG228">
        <f>IFERROR((INDEX(DataS!$B$2:$K$260,$A228+1,$B$2)/INDEX(DataS!$B$2:$K$260,$A228+1,AG$23))/(INDEX(DataS!$B$2:$K$260,$A228,$B$2)/INDEX(DataS!$B$2:$K$260,$A228,AG$23))-1,0)</f>
        <v/>
      </c>
      <c r="AH228">
        <f>IFERROR((INDEX(DataS!$B$2:$K$260,$A228+1,$B$2)/INDEX(DataS!$B$2:$K$260,$A228+1,AH$23))/(INDEX(DataS!$B$2:$K$260,$A228,$B$2)/INDEX(DataS!$B$2:$K$260,$A228,AH$23))-1,0)</f>
        <v/>
      </c>
      <c r="AI228">
        <f>IFERROR((INDEX(DataS!$B$2:$K$260,$A228+1,$B$2)/INDEX(DataS!$B$2:$K$260,$A228+1,AI$23))/(INDEX(DataS!$B$2:$K$260,$A228,$B$2)/INDEX(DataS!$B$2:$K$260,$A228,AI$23))-1,0)</f>
        <v/>
      </c>
      <c r="AK228">
        <f>SUMPRODUCT($C$20:$J$20,$C$21:$J$21,$AB228:$AI228)</f>
        <v/>
      </c>
    </row>
    <row r="229">
      <c r="A229" t="n">
        <v>200</v>
      </c>
      <c r="C229">
        <f>IFERROR((INDEX(DataR!$B$2:$K$522,$A229+1,$B$2)/INDEX(DataR!$B$2:$K$522,$A229+1,C$23))/(INDEX(DataR!$B$2:$K$522,$A229,$B$2)/INDEX(DataR!$B$2:$K$522,$A229,C$23))-1,0)</f>
        <v/>
      </c>
      <c r="D229">
        <f>IFERROR((INDEX(DataR!$B$2:$K$522,$A229+1,$B$2)/INDEX(DataR!$B$2:$K$522,$A229+1,D$23))/(INDEX(DataR!$B$2:$K$522,$A229,$B$2)/INDEX(DataR!$B$2:$K$522,$A229,D$23))-1,0)</f>
        <v/>
      </c>
      <c r="E229">
        <f>IFERROR((INDEX(DataR!$B$2:$K$522,$A229+1,$B$2)/INDEX(DataR!$B$2:$K$522,$A229+1,E$23))/(INDEX(DataR!$B$2:$K$522,$A229,$B$2)/INDEX(DataR!$B$2:$K$522,$A229,E$23))-1,0)</f>
        <v/>
      </c>
      <c r="F229">
        <f>IFERROR((INDEX(DataR!$B$2:$K$522,$A229+1,$B$2)/INDEX(DataR!$B$2:$K$522,$A229+1,F$23))/(INDEX(DataR!$B$2:$K$522,$A229,$B$2)/INDEX(DataR!$B$2:$K$522,$A229,F$23))-1,0)</f>
        <v/>
      </c>
      <c r="G229">
        <f>IFERROR((INDEX(DataR!$B$2:$K$522,$A229+1,$B$2)/INDEX(DataR!$B$2:$K$522,$A229+1,G$23))/(INDEX(DataR!$B$2:$K$522,$A229,$B$2)/INDEX(DataR!$B$2:$K$522,$A229,G$23))-1,0)</f>
        <v/>
      </c>
      <c r="H229">
        <f>IFERROR((INDEX(DataR!$B$2:$K$522,$A229+1,$B$2)/INDEX(DataR!$B$2:$K$522,$A229+1,H$23))/(INDEX(DataR!$B$2:$K$522,$A229,$B$2)/INDEX(DataR!$B$2:$K$522,$A229,H$23))-1,0)</f>
        <v/>
      </c>
      <c r="I229">
        <f>IFERROR((INDEX(DataR!$B$2:$K$522,$A229+1,$B$2)/INDEX(DataR!$B$2:$K$522,$A229+1,I$23))/(INDEX(DataR!$B$2:$K$522,$A229,$B$2)/INDEX(DataR!$B$2:$K$522,$A229,I$23))-1,0)</f>
        <v/>
      </c>
      <c r="J229">
        <f>IFERROR((INDEX(DataR!$B$2:$K$522,$A229+1,$B$2)/INDEX(DataR!$B$2:$K$522,$A229+1,J$23))/(INDEX(DataR!$B$2:$K$522,$A229,$B$2)/INDEX(DataR!$B$2:$K$522,$A229,J$23))-1,0)</f>
        <v/>
      </c>
      <c r="L229">
        <f>C$20*C$21*C229</f>
        <v/>
      </c>
      <c r="M229">
        <f>D$20*D$21*D229</f>
        <v/>
      </c>
      <c r="N229">
        <f>E$20*E$21*E229</f>
        <v/>
      </c>
      <c r="O229">
        <f>F$20*F$21*F229</f>
        <v/>
      </c>
      <c r="P229">
        <f>G$20*G$21*G229</f>
        <v/>
      </c>
      <c r="Q229">
        <f>H$20*H$21*H229</f>
        <v/>
      </c>
      <c r="R229">
        <f>I$20*I$21*I229</f>
        <v/>
      </c>
      <c r="S229">
        <f>J$20*J$21*J229</f>
        <v/>
      </c>
      <c r="U229">
        <f>SUMPRODUCT($C$20:$J$20,$C$21:$J$21,$C229:$J229)</f>
        <v/>
      </c>
      <c r="V229">
        <f>SUMPRODUCT($C$20:$J$20,$C$22:$J$22,$C229:$J229)</f>
        <v/>
      </c>
      <c r="AB229">
        <f>IFERROR((INDEX(DataS!$B$2:$K$260,$A229+1,$B$2)/INDEX(DataS!$B$2:$K$260,$A229+1,AB$23))/(INDEX(DataS!$B$2:$K$260,$A229,$B$2)/INDEX(DataS!$B$2:$K$260,$A229,AB$23))-1,0)</f>
        <v/>
      </c>
      <c r="AC229">
        <f>IFERROR((INDEX(DataS!$B$2:$K$260,$A229+1,$B$2)/INDEX(DataS!$B$2:$K$260,$A229+1,AC$23))/(INDEX(DataS!$B$2:$K$260,$A229,$B$2)/INDEX(DataS!$B$2:$K$260,$A229,AC$23))-1,0)</f>
        <v/>
      </c>
      <c r="AD229">
        <f>IFERROR((INDEX(DataS!$B$2:$K$260,$A229+1,$B$2)/INDEX(DataS!$B$2:$K$260,$A229+1,AD$23))/(INDEX(DataS!$B$2:$K$260,$A229,$B$2)/INDEX(DataS!$B$2:$K$260,$A229,AD$23))-1,0)</f>
        <v/>
      </c>
      <c r="AE229">
        <f>IFERROR((INDEX(DataS!$B$2:$K$260,$A229+1,$B$2)/INDEX(DataS!$B$2:$K$260,$A229+1,AE$23))/(INDEX(DataS!$B$2:$K$260,$A229,$B$2)/INDEX(DataS!$B$2:$K$260,$A229,AE$23))-1,0)</f>
        <v/>
      </c>
      <c r="AF229">
        <f>IFERROR((INDEX(DataS!$B$2:$K$260,$A229+1,$B$2)/INDEX(DataS!$B$2:$K$260,$A229+1,AF$23))/(INDEX(DataS!$B$2:$K$260,$A229,$B$2)/INDEX(DataS!$B$2:$K$260,$A229,AF$23))-1,0)</f>
        <v/>
      </c>
      <c r="AG229">
        <f>IFERROR((INDEX(DataS!$B$2:$K$260,$A229+1,$B$2)/INDEX(DataS!$B$2:$K$260,$A229+1,AG$23))/(INDEX(DataS!$B$2:$K$260,$A229,$B$2)/INDEX(DataS!$B$2:$K$260,$A229,AG$23))-1,0)</f>
        <v/>
      </c>
      <c r="AH229">
        <f>IFERROR((INDEX(DataS!$B$2:$K$260,$A229+1,$B$2)/INDEX(DataS!$B$2:$K$260,$A229+1,AH$23))/(INDEX(DataS!$B$2:$K$260,$A229,$B$2)/INDEX(DataS!$B$2:$K$260,$A229,AH$23))-1,0)</f>
        <v/>
      </c>
      <c r="AI229">
        <f>IFERROR((INDEX(DataS!$B$2:$K$260,$A229+1,$B$2)/INDEX(DataS!$B$2:$K$260,$A229+1,AI$23))/(INDEX(DataS!$B$2:$K$260,$A229,$B$2)/INDEX(DataS!$B$2:$K$260,$A229,AI$23))-1,0)</f>
        <v/>
      </c>
      <c r="AK229">
        <f>SUMPRODUCT($C$20:$J$20,$C$21:$J$21,$AB229:$AI229)</f>
        <v/>
      </c>
    </row>
    <row r="230">
      <c r="A230" t="n">
        <v>201</v>
      </c>
      <c r="C230">
        <f>IFERROR((INDEX(DataR!$B$2:$K$522,$A230+1,$B$2)/INDEX(DataR!$B$2:$K$522,$A230+1,C$23))/(INDEX(DataR!$B$2:$K$522,$A230,$B$2)/INDEX(DataR!$B$2:$K$522,$A230,C$23))-1,0)</f>
        <v/>
      </c>
      <c r="D230">
        <f>IFERROR((INDEX(DataR!$B$2:$K$522,$A230+1,$B$2)/INDEX(DataR!$B$2:$K$522,$A230+1,D$23))/(INDEX(DataR!$B$2:$K$522,$A230,$B$2)/INDEX(DataR!$B$2:$K$522,$A230,D$23))-1,0)</f>
        <v/>
      </c>
      <c r="E230">
        <f>IFERROR((INDEX(DataR!$B$2:$K$522,$A230+1,$B$2)/INDEX(DataR!$B$2:$K$522,$A230+1,E$23))/(INDEX(DataR!$B$2:$K$522,$A230,$B$2)/INDEX(DataR!$B$2:$K$522,$A230,E$23))-1,0)</f>
        <v/>
      </c>
      <c r="F230">
        <f>IFERROR((INDEX(DataR!$B$2:$K$522,$A230+1,$B$2)/INDEX(DataR!$B$2:$K$522,$A230+1,F$23))/(INDEX(DataR!$B$2:$K$522,$A230,$B$2)/INDEX(DataR!$B$2:$K$522,$A230,F$23))-1,0)</f>
        <v/>
      </c>
      <c r="G230">
        <f>IFERROR((INDEX(DataR!$B$2:$K$522,$A230+1,$B$2)/INDEX(DataR!$B$2:$K$522,$A230+1,G$23))/(INDEX(DataR!$B$2:$K$522,$A230,$B$2)/INDEX(DataR!$B$2:$K$522,$A230,G$23))-1,0)</f>
        <v/>
      </c>
      <c r="H230">
        <f>IFERROR((INDEX(DataR!$B$2:$K$522,$A230+1,$B$2)/INDEX(DataR!$B$2:$K$522,$A230+1,H$23))/(INDEX(DataR!$B$2:$K$522,$A230,$B$2)/INDEX(DataR!$B$2:$K$522,$A230,H$23))-1,0)</f>
        <v/>
      </c>
      <c r="I230">
        <f>IFERROR((INDEX(DataR!$B$2:$K$522,$A230+1,$B$2)/INDEX(DataR!$B$2:$K$522,$A230+1,I$23))/(INDEX(DataR!$B$2:$K$522,$A230,$B$2)/INDEX(DataR!$B$2:$K$522,$A230,I$23))-1,0)</f>
        <v/>
      </c>
      <c r="J230">
        <f>IFERROR((INDEX(DataR!$B$2:$K$522,$A230+1,$B$2)/INDEX(DataR!$B$2:$K$522,$A230+1,J$23))/(INDEX(DataR!$B$2:$K$522,$A230,$B$2)/INDEX(DataR!$B$2:$K$522,$A230,J$23))-1,0)</f>
        <v/>
      </c>
      <c r="L230">
        <f>C$20*C$21*C230</f>
        <v/>
      </c>
      <c r="M230">
        <f>D$20*D$21*D230</f>
        <v/>
      </c>
      <c r="N230">
        <f>E$20*E$21*E230</f>
        <v/>
      </c>
      <c r="O230">
        <f>F$20*F$21*F230</f>
        <v/>
      </c>
      <c r="P230">
        <f>G$20*G$21*G230</f>
        <v/>
      </c>
      <c r="Q230">
        <f>H$20*H$21*H230</f>
        <v/>
      </c>
      <c r="R230">
        <f>I$20*I$21*I230</f>
        <v/>
      </c>
      <c r="S230">
        <f>J$20*J$21*J230</f>
        <v/>
      </c>
      <c r="U230">
        <f>SUMPRODUCT($C$20:$J$20,$C$21:$J$21,$C230:$J230)</f>
        <v/>
      </c>
      <c r="V230">
        <f>SUMPRODUCT($C$20:$J$20,$C$22:$J$22,$C230:$J230)</f>
        <v/>
      </c>
      <c r="AB230">
        <f>IFERROR((INDEX(DataS!$B$2:$K$260,$A230+1,$B$2)/INDEX(DataS!$B$2:$K$260,$A230+1,AB$23))/(INDEX(DataS!$B$2:$K$260,$A230,$B$2)/INDEX(DataS!$B$2:$K$260,$A230,AB$23))-1,0)</f>
        <v/>
      </c>
      <c r="AC230">
        <f>IFERROR((INDEX(DataS!$B$2:$K$260,$A230+1,$B$2)/INDEX(DataS!$B$2:$K$260,$A230+1,AC$23))/(INDEX(DataS!$B$2:$K$260,$A230,$B$2)/INDEX(DataS!$B$2:$K$260,$A230,AC$23))-1,0)</f>
        <v/>
      </c>
      <c r="AD230">
        <f>IFERROR((INDEX(DataS!$B$2:$K$260,$A230+1,$B$2)/INDEX(DataS!$B$2:$K$260,$A230+1,AD$23))/(INDEX(DataS!$B$2:$K$260,$A230,$B$2)/INDEX(DataS!$B$2:$K$260,$A230,AD$23))-1,0)</f>
        <v/>
      </c>
      <c r="AE230">
        <f>IFERROR((INDEX(DataS!$B$2:$K$260,$A230+1,$B$2)/INDEX(DataS!$B$2:$K$260,$A230+1,AE$23))/(INDEX(DataS!$B$2:$K$260,$A230,$B$2)/INDEX(DataS!$B$2:$K$260,$A230,AE$23))-1,0)</f>
        <v/>
      </c>
      <c r="AF230">
        <f>IFERROR((INDEX(DataS!$B$2:$K$260,$A230+1,$B$2)/INDEX(DataS!$B$2:$K$260,$A230+1,AF$23))/(INDEX(DataS!$B$2:$K$260,$A230,$B$2)/INDEX(DataS!$B$2:$K$260,$A230,AF$23))-1,0)</f>
        <v/>
      </c>
      <c r="AG230">
        <f>IFERROR((INDEX(DataS!$B$2:$K$260,$A230+1,$B$2)/INDEX(DataS!$B$2:$K$260,$A230+1,AG$23))/(INDEX(DataS!$B$2:$K$260,$A230,$B$2)/INDEX(DataS!$B$2:$K$260,$A230,AG$23))-1,0)</f>
        <v/>
      </c>
      <c r="AH230">
        <f>IFERROR((INDEX(DataS!$B$2:$K$260,$A230+1,$B$2)/INDEX(DataS!$B$2:$K$260,$A230+1,AH$23))/(INDEX(DataS!$B$2:$K$260,$A230,$B$2)/INDEX(DataS!$B$2:$K$260,$A230,AH$23))-1,0)</f>
        <v/>
      </c>
      <c r="AI230">
        <f>IFERROR((INDEX(DataS!$B$2:$K$260,$A230+1,$B$2)/INDEX(DataS!$B$2:$K$260,$A230+1,AI$23))/(INDEX(DataS!$B$2:$K$260,$A230,$B$2)/INDEX(DataS!$B$2:$K$260,$A230,AI$23))-1,0)</f>
        <v/>
      </c>
      <c r="AK230">
        <f>SUMPRODUCT($C$20:$J$20,$C$21:$J$21,$AB230:$AI230)</f>
        <v/>
      </c>
    </row>
    <row r="231">
      <c r="A231" t="n">
        <v>202</v>
      </c>
      <c r="C231">
        <f>IFERROR((INDEX(DataR!$B$2:$K$522,$A231+1,$B$2)/INDEX(DataR!$B$2:$K$522,$A231+1,C$23))/(INDEX(DataR!$B$2:$K$522,$A231,$B$2)/INDEX(DataR!$B$2:$K$522,$A231,C$23))-1,0)</f>
        <v/>
      </c>
      <c r="D231">
        <f>IFERROR((INDEX(DataR!$B$2:$K$522,$A231+1,$B$2)/INDEX(DataR!$B$2:$K$522,$A231+1,D$23))/(INDEX(DataR!$B$2:$K$522,$A231,$B$2)/INDEX(DataR!$B$2:$K$522,$A231,D$23))-1,0)</f>
        <v/>
      </c>
      <c r="E231">
        <f>IFERROR((INDEX(DataR!$B$2:$K$522,$A231+1,$B$2)/INDEX(DataR!$B$2:$K$522,$A231+1,E$23))/(INDEX(DataR!$B$2:$K$522,$A231,$B$2)/INDEX(DataR!$B$2:$K$522,$A231,E$23))-1,0)</f>
        <v/>
      </c>
      <c r="F231">
        <f>IFERROR((INDEX(DataR!$B$2:$K$522,$A231+1,$B$2)/INDEX(DataR!$B$2:$K$522,$A231+1,F$23))/(INDEX(DataR!$B$2:$K$522,$A231,$B$2)/INDEX(DataR!$B$2:$K$522,$A231,F$23))-1,0)</f>
        <v/>
      </c>
      <c r="G231">
        <f>IFERROR((INDEX(DataR!$B$2:$K$522,$A231+1,$B$2)/INDEX(DataR!$B$2:$K$522,$A231+1,G$23))/(INDEX(DataR!$B$2:$K$522,$A231,$B$2)/INDEX(DataR!$B$2:$K$522,$A231,G$23))-1,0)</f>
        <v/>
      </c>
      <c r="H231">
        <f>IFERROR((INDEX(DataR!$B$2:$K$522,$A231+1,$B$2)/INDEX(DataR!$B$2:$K$522,$A231+1,H$23))/(INDEX(DataR!$B$2:$K$522,$A231,$B$2)/INDEX(DataR!$B$2:$K$522,$A231,H$23))-1,0)</f>
        <v/>
      </c>
      <c r="I231">
        <f>IFERROR((INDEX(DataR!$B$2:$K$522,$A231+1,$B$2)/INDEX(DataR!$B$2:$K$522,$A231+1,I$23))/(INDEX(DataR!$B$2:$K$522,$A231,$B$2)/INDEX(DataR!$B$2:$K$522,$A231,I$23))-1,0)</f>
        <v/>
      </c>
      <c r="J231">
        <f>IFERROR((INDEX(DataR!$B$2:$K$522,$A231+1,$B$2)/INDEX(DataR!$B$2:$K$522,$A231+1,J$23))/(INDEX(DataR!$B$2:$K$522,$A231,$B$2)/INDEX(DataR!$B$2:$K$522,$A231,J$23))-1,0)</f>
        <v/>
      </c>
      <c r="L231">
        <f>C$20*C$21*C231</f>
        <v/>
      </c>
      <c r="M231">
        <f>D$20*D$21*D231</f>
        <v/>
      </c>
      <c r="N231">
        <f>E$20*E$21*E231</f>
        <v/>
      </c>
      <c r="O231">
        <f>F$20*F$21*F231</f>
        <v/>
      </c>
      <c r="P231">
        <f>G$20*G$21*G231</f>
        <v/>
      </c>
      <c r="Q231">
        <f>H$20*H$21*H231</f>
        <v/>
      </c>
      <c r="R231">
        <f>I$20*I$21*I231</f>
        <v/>
      </c>
      <c r="S231">
        <f>J$20*J$21*J231</f>
        <v/>
      </c>
      <c r="U231">
        <f>SUMPRODUCT($C$20:$J$20,$C$21:$J$21,$C231:$J231)</f>
        <v/>
      </c>
      <c r="V231">
        <f>SUMPRODUCT($C$20:$J$20,$C$22:$J$22,$C231:$J231)</f>
        <v/>
      </c>
      <c r="AB231">
        <f>IFERROR((INDEX(DataS!$B$2:$K$260,$A231+1,$B$2)/INDEX(DataS!$B$2:$K$260,$A231+1,AB$23))/(INDEX(DataS!$B$2:$K$260,$A231,$B$2)/INDEX(DataS!$B$2:$K$260,$A231,AB$23))-1,0)</f>
        <v/>
      </c>
      <c r="AC231">
        <f>IFERROR((INDEX(DataS!$B$2:$K$260,$A231+1,$B$2)/INDEX(DataS!$B$2:$K$260,$A231+1,AC$23))/(INDEX(DataS!$B$2:$K$260,$A231,$B$2)/INDEX(DataS!$B$2:$K$260,$A231,AC$23))-1,0)</f>
        <v/>
      </c>
      <c r="AD231">
        <f>IFERROR((INDEX(DataS!$B$2:$K$260,$A231+1,$B$2)/INDEX(DataS!$B$2:$K$260,$A231+1,AD$23))/(INDEX(DataS!$B$2:$K$260,$A231,$B$2)/INDEX(DataS!$B$2:$K$260,$A231,AD$23))-1,0)</f>
        <v/>
      </c>
      <c r="AE231">
        <f>IFERROR((INDEX(DataS!$B$2:$K$260,$A231+1,$B$2)/INDEX(DataS!$B$2:$K$260,$A231+1,AE$23))/(INDEX(DataS!$B$2:$K$260,$A231,$B$2)/INDEX(DataS!$B$2:$K$260,$A231,AE$23))-1,0)</f>
        <v/>
      </c>
      <c r="AF231">
        <f>IFERROR((INDEX(DataS!$B$2:$K$260,$A231+1,$B$2)/INDEX(DataS!$B$2:$K$260,$A231+1,AF$23))/(INDEX(DataS!$B$2:$K$260,$A231,$B$2)/INDEX(DataS!$B$2:$K$260,$A231,AF$23))-1,0)</f>
        <v/>
      </c>
      <c r="AG231">
        <f>IFERROR((INDEX(DataS!$B$2:$K$260,$A231+1,$B$2)/INDEX(DataS!$B$2:$K$260,$A231+1,AG$23))/(INDEX(DataS!$B$2:$K$260,$A231,$B$2)/INDEX(DataS!$B$2:$K$260,$A231,AG$23))-1,0)</f>
        <v/>
      </c>
      <c r="AH231">
        <f>IFERROR((INDEX(DataS!$B$2:$K$260,$A231+1,$B$2)/INDEX(DataS!$B$2:$K$260,$A231+1,AH$23))/(INDEX(DataS!$B$2:$K$260,$A231,$B$2)/INDEX(DataS!$B$2:$K$260,$A231,AH$23))-1,0)</f>
        <v/>
      </c>
      <c r="AI231">
        <f>IFERROR((INDEX(DataS!$B$2:$K$260,$A231+1,$B$2)/INDEX(DataS!$B$2:$K$260,$A231+1,AI$23))/(INDEX(DataS!$B$2:$K$260,$A231,$B$2)/INDEX(DataS!$B$2:$K$260,$A231,AI$23))-1,0)</f>
        <v/>
      </c>
      <c r="AK231">
        <f>SUMPRODUCT($C$20:$J$20,$C$21:$J$21,$AB231:$AI231)</f>
        <v/>
      </c>
    </row>
    <row r="232">
      <c r="A232" t="n">
        <v>203</v>
      </c>
      <c r="C232">
        <f>IFERROR((INDEX(DataR!$B$2:$K$522,$A232+1,$B$2)/INDEX(DataR!$B$2:$K$522,$A232+1,C$23))/(INDEX(DataR!$B$2:$K$522,$A232,$B$2)/INDEX(DataR!$B$2:$K$522,$A232,C$23))-1,0)</f>
        <v/>
      </c>
      <c r="D232">
        <f>IFERROR((INDEX(DataR!$B$2:$K$522,$A232+1,$B$2)/INDEX(DataR!$B$2:$K$522,$A232+1,D$23))/(INDEX(DataR!$B$2:$K$522,$A232,$B$2)/INDEX(DataR!$B$2:$K$522,$A232,D$23))-1,0)</f>
        <v/>
      </c>
      <c r="E232">
        <f>IFERROR((INDEX(DataR!$B$2:$K$522,$A232+1,$B$2)/INDEX(DataR!$B$2:$K$522,$A232+1,E$23))/(INDEX(DataR!$B$2:$K$522,$A232,$B$2)/INDEX(DataR!$B$2:$K$522,$A232,E$23))-1,0)</f>
        <v/>
      </c>
      <c r="F232">
        <f>IFERROR((INDEX(DataR!$B$2:$K$522,$A232+1,$B$2)/INDEX(DataR!$B$2:$K$522,$A232+1,F$23))/(INDEX(DataR!$B$2:$K$522,$A232,$B$2)/INDEX(DataR!$B$2:$K$522,$A232,F$23))-1,0)</f>
        <v/>
      </c>
      <c r="G232">
        <f>IFERROR((INDEX(DataR!$B$2:$K$522,$A232+1,$B$2)/INDEX(DataR!$B$2:$K$522,$A232+1,G$23))/(INDEX(DataR!$B$2:$K$522,$A232,$B$2)/INDEX(DataR!$B$2:$K$522,$A232,G$23))-1,0)</f>
        <v/>
      </c>
      <c r="H232">
        <f>IFERROR((INDEX(DataR!$B$2:$K$522,$A232+1,$B$2)/INDEX(DataR!$B$2:$K$522,$A232+1,H$23))/(INDEX(DataR!$B$2:$K$522,$A232,$B$2)/INDEX(DataR!$B$2:$K$522,$A232,H$23))-1,0)</f>
        <v/>
      </c>
      <c r="I232">
        <f>IFERROR((INDEX(DataR!$B$2:$K$522,$A232+1,$B$2)/INDEX(DataR!$B$2:$K$522,$A232+1,I$23))/(INDEX(DataR!$B$2:$K$522,$A232,$B$2)/INDEX(DataR!$B$2:$K$522,$A232,I$23))-1,0)</f>
        <v/>
      </c>
      <c r="J232">
        <f>IFERROR((INDEX(DataR!$B$2:$K$522,$A232+1,$B$2)/INDEX(DataR!$B$2:$K$522,$A232+1,J$23))/(INDEX(DataR!$B$2:$K$522,$A232,$B$2)/INDEX(DataR!$B$2:$K$522,$A232,J$23))-1,0)</f>
        <v/>
      </c>
      <c r="L232">
        <f>C$20*C$21*C232</f>
        <v/>
      </c>
      <c r="M232">
        <f>D$20*D$21*D232</f>
        <v/>
      </c>
      <c r="N232">
        <f>E$20*E$21*E232</f>
        <v/>
      </c>
      <c r="O232">
        <f>F$20*F$21*F232</f>
        <v/>
      </c>
      <c r="P232">
        <f>G$20*G$21*G232</f>
        <v/>
      </c>
      <c r="Q232">
        <f>H$20*H$21*H232</f>
        <v/>
      </c>
      <c r="R232">
        <f>I$20*I$21*I232</f>
        <v/>
      </c>
      <c r="S232">
        <f>J$20*J$21*J232</f>
        <v/>
      </c>
      <c r="U232">
        <f>SUMPRODUCT($C$20:$J$20,$C$21:$J$21,$C232:$J232)</f>
        <v/>
      </c>
      <c r="V232">
        <f>SUMPRODUCT($C$20:$J$20,$C$22:$J$22,$C232:$J232)</f>
        <v/>
      </c>
      <c r="AB232">
        <f>IFERROR((INDEX(DataS!$B$2:$K$260,$A232+1,$B$2)/INDEX(DataS!$B$2:$K$260,$A232+1,AB$23))/(INDEX(DataS!$B$2:$K$260,$A232,$B$2)/INDEX(DataS!$B$2:$K$260,$A232,AB$23))-1,0)</f>
        <v/>
      </c>
      <c r="AC232">
        <f>IFERROR((INDEX(DataS!$B$2:$K$260,$A232+1,$B$2)/INDEX(DataS!$B$2:$K$260,$A232+1,AC$23))/(INDEX(DataS!$B$2:$K$260,$A232,$B$2)/INDEX(DataS!$B$2:$K$260,$A232,AC$23))-1,0)</f>
        <v/>
      </c>
      <c r="AD232">
        <f>IFERROR((INDEX(DataS!$B$2:$K$260,$A232+1,$B$2)/INDEX(DataS!$B$2:$K$260,$A232+1,AD$23))/(INDEX(DataS!$B$2:$K$260,$A232,$B$2)/INDEX(DataS!$B$2:$K$260,$A232,AD$23))-1,0)</f>
        <v/>
      </c>
      <c r="AE232">
        <f>IFERROR((INDEX(DataS!$B$2:$K$260,$A232+1,$B$2)/INDEX(DataS!$B$2:$K$260,$A232+1,AE$23))/(INDEX(DataS!$B$2:$K$260,$A232,$B$2)/INDEX(DataS!$B$2:$K$260,$A232,AE$23))-1,0)</f>
        <v/>
      </c>
      <c r="AF232">
        <f>IFERROR((INDEX(DataS!$B$2:$K$260,$A232+1,$B$2)/INDEX(DataS!$B$2:$K$260,$A232+1,AF$23))/(INDEX(DataS!$B$2:$K$260,$A232,$B$2)/INDEX(DataS!$B$2:$K$260,$A232,AF$23))-1,0)</f>
        <v/>
      </c>
      <c r="AG232">
        <f>IFERROR((INDEX(DataS!$B$2:$K$260,$A232+1,$B$2)/INDEX(DataS!$B$2:$K$260,$A232+1,AG$23))/(INDEX(DataS!$B$2:$K$260,$A232,$B$2)/INDEX(DataS!$B$2:$K$260,$A232,AG$23))-1,0)</f>
        <v/>
      </c>
      <c r="AH232">
        <f>IFERROR((INDEX(DataS!$B$2:$K$260,$A232+1,$B$2)/INDEX(DataS!$B$2:$K$260,$A232+1,AH$23))/(INDEX(DataS!$B$2:$K$260,$A232,$B$2)/INDEX(DataS!$B$2:$K$260,$A232,AH$23))-1,0)</f>
        <v/>
      </c>
      <c r="AI232">
        <f>IFERROR((INDEX(DataS!$B$2:$K$260,$A232+1,$B$2)/INDEX(DataS!$B$2:$K$260,$A232+1,AI$23))/(INDEX(DataS!$B$2:$K$260,$A232,$B$2)/INDEX(DataS!$B$2:$K$260,$A232,AI$23))-1,0)</f>
        <v/>
      </c>
      <c r="AK232">
        <f>SUMPRODUCT($C$20:$J$20,$C$21:$J$21,$AB232:$AI232)</f>
        <v/>
      </c>
    </row>
    <row r="233">
      <c r="A233" t="n">
        <v>204</v>
      </c>
      <c r="C233">
        <f>IFERROR((INDEX(DataR!$B$2:$K$522,$A233+1,$B$2)/INDEX(DataR!$B$2:$K$522,$A233+1,C$23))/(INDEX(DataR!$B$2:$K$522,$A233,$B$2)/INDEX(DataR!$B$2:$K$522,$A233,C$23))-1,0)</f>
        <v/>
      </c>
      <c r="D233">
        <f>IFERROR((INDEX(DataR!$B$2:$K$522,$A233+1,$B$2)/INDEX(DataR!$B$2:$K$522,$A233+1,D$23))/(INDEX(DataR!$B$2:$K$522,$A233,$B$2)/INDEX(DataR!$B$2:$K$522,$A233,D$23))-1,0)</f>
        <v/>
      </c>
      <c r="E233">
        <f>IFERROR((INDEX(DataR!$B$2:$K$522,$A233+1,$B$2)/INDEX(DataR!$B$2:$K$522,$A233+1,E$23))/(INDEX(DataR!$B$2:$K$522,$A233,$B$2)/INDEX(DataR!$B$2:$K$522,$A233,E$23))-1,0)</f>
        <v/>
      </c>
      <c r="F233">
        <f>IFERROR((INDEX(DataR!$B$2:$K$522,$A233+1,$B$2)/INDEX(DataR!$B$2:$K$522,$A233+1,F$23))/(INDEX(DataR!$B$2:$K$522,$A233,$B$2)/INDEX(DataR!$B$2:$K$522,$A233,F$23))-1,0)</f>
        <v/>
      </c>
      <c r="G233">
        <f>IFERROR((INDEX(DataR!$B$2:$K$522,$A233+1,$B$2)/INDEX(DataR!$B$2:$K$522,$A233+1,G$23))/(INDEX(DataR!$B$2:$K$522,$A233,$B$2)/INDEX(DataR!$B$2:$K$522,$A233,G$23))-1,0)</f>
        <v/>
      </c>
      <c r="H233">
        <f>IFERROR((INDEX(DataR!$B$2:$K$522,$A233+1,$B$2)/INDEX(DataR!$B$2:$K$522,$A233+1,H$23))/(INDEX(DataR!$B$2:$K$522,$A233,$B$2)/INDEX(DataR!$B$2:$K$522,$A233,H$23))-1,0)</f>
        <v/>
      </c>
      <c r="I233">
        <f>IFERROR((INDEX(DataR!$B$2:$K$522,$A233+1,$B$2)/INDEX(DataR!$B$2:$K$522,$A233+1,I$23))/(INDEX(DataR!$B$2:$K$522,$A233,$B$2)/INDEX(DataR!$B$2:$K$522,$A233,I$23))-1,0)</f>
        <v/>
      </c>
      <c r="J233">
        <f>IFERROR((INDEX(DataR!$B$2:$K$522,$A233+1,$B$2)/INDEX(DataR!$B$2:$K$522,$A233+1,J$23))/(INDEX(DataR!$B$2:$K$522,$A233,$B$2)/INDEX(DataR!$B$2:$K$522,$A233,J$23))-1,0)</f>
        <v/>
      </c>
      <c r="L233">
        <f>C$20*C$21*C233</f>
        <v/>
      </c>
      <c r="M233">
        <f>D$20*D$21*D233</f>
        <v/>
      </c>
      <c r="N233">
        <f>E$20*E$21*E233</f>
        <v/>
      </c>
      <c r="O233">
        <f>F$20*F$21*F233</f>
        <v/>
      </c>
      <c r="P233">
        <f>G$20*G$21*G233</f>
        <v/>
      </c>
      <c r="Q233">
        <f>H$20*H$21*H233</f>
        <v/>
      </c>
      <c r="R233">
        <f>I$20*I$21*I233</f>
        <v/>
      </c>
      <c r="S233">
        <f>J$20*J$21*J233</f>
        <v/>
      </c>
      <c r="U233">
        <f>SUMPRODUCT($C$20:$J$20,$C$21:$J$21,$C233:$J233)</f>
        <v/>
      </c>
      <c r="V233">
        <f>SUMPRODUCT($C$20:$J$20,$C$22:$J$22,$C233:$J233)</f>
        <v/>
      </c>
      <c r="AB233">
        <f>IFERROR((INDEX(DataS!$B$2:$K$260,$A233+1,$B$2)/INDEX(DataS!$B$2:$K$260,$A233+1,AB$23))/(INDEX(DataS!$B$2:$K$260,$A233,$B$2)/INDEX(DataS!$B$2:$K$260,$A233,AB$23))-1,0)</f>
        <v/>
      </c>
      <c r="AC233">
        <f>IFERROR((INDEX(DataS!$B$2:$K$260,$A233+1,$B$2)/INDEX(DataS!$B$2:$K$260,$A233+1,AC$23))/(INDEX(DataS!$B$2:$K$260,$A233,$B$2)/INDEX(DataS!$B$2:$K$260,$A233,AC$23))-1,0)</f>
        <v/>
      </c>
      <c r="AD233">
        <f>IFERROR((INDEX(DataS!$B$2:$K$260,$A233+1,$B$2)/INDEX(DataS!$B$2:$K$260,$A233+1,AD$23))/(INDEX(DataS!$B$2:$K$260,$A233,$B$2)/INDEX(DataS!$B$2:$K$260,$A233,AD$23))-1,0)</f>
        <v/>
      </c>
      <c r="AE233">
        <f>IFERROR((INDEX(DataS!$B$2:$K$260,$A233+1,$B$2)/INDEX(DataS!$B$2:$K$260,$A233+1,AE$23))/(INDEX(DataS!$B$2:$K$260,$A233,$B$2)/INDEX(DataS!$B$2:$K$260,$A233,AE$23))-1,0)</f>
        <v/>
      </c>
      <c r="AF233">
        <f>IFERROR((INDEX(DataS!$B$2:$K$260,$A233+1,$B$2)/INDEX(DataS!$B$2:$K$260,$A233+1,AF$23))/(INDEX(DataS!$B$2:$K$260,$A233,$B$2)/INDEX(DataS!$B$2:$K$260,$A233,AF$23))-1,0)</f>
        <v/>
      </c>
      <c r="AG233">
        <f>IFERROR((INDEX(DataS!$B$2:$K$260,$A233+1,$B$2)/INDEX(DataS!$B$2:$K$260,$A233+1,AG$23))/(INDEX(DataS!$B$2:$K$260,$A233,$B$2)/INDEX(DataS!$B$2:$K$260,$A233,AG$23))-1,0)</f>
        <v/>
      </c>
      <c r="AH233">
        <f>IFERROR((INDEX(DataS!$B$2:$K$260,$A233+1,$B$2)/INDEX(DataS!$B$2:$K$260,$A233+1,AH$23))/(INDEX(DataS!$B$2:$K$260,$A233,$B$2)/INDEX(DataS!$B$2:$K$260,$A233,AH$23))-1,0)</f>
        <v/>
      </c>
      <c r="AI233">
        <f>IFERROR((INDEX(DataS!$B$2:$K$260,$A233+1,$B$2)/INDEX(DataS!$B$2:$K$260,$A233+1,AI$23))/(INDEX(DataS!$B$2:$K$260,$A233,$B$2)/INDEX(DataS!$B$2:$K$260,$A233,AI$23))-1,0)</f>
        <v/>
      </c>
      <c r="AK233">
        <f>SUMPRODUCT($C$20:$J$20,$C$21:$J$21,$AB233:$AI233)</f>
        <v/>
      </c>
    </row>
    <row r="234">
      <c r="A234" t="n">
        <v>205</v>
      </c>
      <c r="C234">
        <f>IFERROR((INDEX(DataR!$B$2:$K$522,$A234+1,$B$2)/INDEX(DataR!$B$2:$K$522,$A234+1,C$23))/(INDEX(DataR!$B$2:$K$522,$A234,$B$2)/INDEX(DataR!$B$2:$K$522,$A234,C$23))-1,0)</f>
        <v/>
      </c>
      <c r="D234">
        <f>IFERROR((INDEX(DataR!$B$2:$K$522,$A234+1,$B$2)/INDEX(DataR!$B$2:$K$522,$A234+1,D$23))/(INDEX(DataR!$B$2:$K$522,$A234,$B$2)/INDEX(DataR!$B$2:$K$522,$A234,D$23))-1,0)</f>
        <v/>
      </c>
      <c r="E234">
        <f>IFERROR((INDEX(DataR!$B$2:$K$522,$A234+1,$B$2)/INDEX(DataR!$B$2:$K$522,$A234+1,E$23))/(INDEX(DataR!$B$2:$K$522,$A234,$B$2)/INDEX(DataR!$B$2:$K$522,$A234,E$23))-1,0)</f>
        <v/>
      </c>
      <c r="F234">
        <f>IFERROR((INDEX(DataR!$B$2:$K$522,$A234+1,$B$2)/INDEX(DataR!$B$2:$K$522,$A234+1,F$23))/(INDEX(DataR!$B$2:$K$522,$A234,$B$2)/INDEX(DataR!$B$2:$K$522,$A234,F$23))-1,0)</f>
        <v/>
      </c>
      <c r="G234">
        <f>IFERROR((INDEX(DataR!$B$2:$K$522,$A234+1,$B$2)/INDEX(DataR!$B$2:$K$522,$A234+1,G$23))/(INDEX(DataR!$B$2:$K$522,$A234,$B$2)/INDEX(DataR!$B$2:$K$522,$A234,G$23))-1,0)</f>
        <v/>
      </c>
      <c r="H234">
        <f>IFERROR((INDEX(DataR!$B$2:$K$522,$A234+1,$B$2)/INDEX(DataR!$B$2:$K$522,$A234+1,H$23))/(INDEX(DataR!$B$2:$K$522,$A234,$B$2)/INDEX(DataR!$B$2:$K$522,$A234,H$23))-1,0)</f>
        <v/>
      </c>
      <c r="I234">
        <f>IFERROR((INDEX(DataR!$B$2:$K$522,$A234+1,$B$2)/INDEX(DataR!$B$2:$K$522,$A234+1,I$23))/(INDEX(DataR!$B$2:$K$522,$A234,$B$2)/INDEX(DataR!$B$2:$K$522,$A234,I$23))-1,0)</f>
        <v/>
      </c>
      <c r="J234">
        <f>IFERROR((INDEX(DataR!$B$2:$K$522,$A234+1,$B$2)/INDEX(DataR!$B$2:$K$522,$A234+1,J$23))/(INDEX(DataR!$B$2:$K$522,$A234,$B$2)/INDEX(DataR!$B$2:$K$522,$A234,J$23))-1,0)</f>
        <v/>
      </c>
      <c r="L234">
        <f>C$20*C$21*C234</f>
        <v/>
      </c>
      <c r="M234">
        <f>D$20*D$21*D234</f>
        <v/>
      </c>
      <c r="N234">
        <f>E$20*E$21*E234</f>
        <v/>
      </c>
      <c r="O234">
        <f>F$20*F$21*F234</f>
        <v/>
      </c>
      <c r="P234">
        <f>G$20*G$21*G234</f>
        <v/>
      </c>
      <c r="Q234">
        <f>H$20*H$21*H234</f>
        <v/>
      </c>
      <c r="R234">
        <f>I$20*I$21*I234</f>
        <v/>
      </c>
      <c r="S234">
        <f>J$20*J$21*J234</f>
        <v/>
      </c>
      <c r="U234">
        <f>SUMPRODUCT($C$20:$J$20,$C$21:$J$21,$C234:$J234)</f>
        <v/>
      </c>
      <c r="V234">
        <f>SUMPRODUCT($C$20:$J$20,$C$22:$J$22,$C234:$J234)</f>
        <v/>
      </c>
      <c r="AB234">
        <f>IFERROR((INDEX(DataS!$B$2:$K$260,$A234+1,$B$2)/INDEX(DataS!$B$2:$K$260,$A234+1,AB$23))/(INDEX(DataS!$B$2:$K$260,$A234,$B$2)/INDEX(DataS!$B$2:$K$260,$A234,AB$23))-1,0)</f>
        <v/>
      </c>
      <c r="AC234">
        <f>IFERROR((INDEX(DataS!$B$2:$K$260,$A234+1,$B$2)/INDEX(DataS!$B$2:$K$260,$A234+1,AC$23))/(INDEX(DataS!$B$2:$K$260,$A234,$B$2)/INDEX(DataS!$B$2:$K$260,$A234,AC$23))-1,0)</f>
        <v/>
      </c>
      <c r="AD234">
        <f>IFERROR((INDEX(DataS!$B$2:$K$260,$A234+1,$B$2)/INDEX(DataS!$B$2:$K$260,$A234+1,AD$23))/(INDEX(DataS!$B$2:$K$260,$A234,$B$2)/INDEX(DataS!$B$2:$K$260,$A234,AD$23))-1,0)</f>
        <v/>
      </c>
      <c r="AE234">
        <f>IFERROR((INDEX(DataS!$B$2:$K$260,$A234+1,$B$2)/INDEX(DataS!$B$2:$K$260,$A234+1,AE$23))/(INDEX(DataS!$B$2:$K$260,$A234,$B$2)/INDEX(DataS!$B$2:$K$260,$A234,AE$23))-1,0)</f>
        <v/>
      </c>
      <c r="AF234">
        <f>IFERROR((INDEX(DataS!$B$2:$K$260,$A234+1,$B$2)/INDEX(DataS!$B$2:$K$260,$A234+1,AF$23))/(INDEX(DataS!$B$2:$K$260,$A234,$B$2)/INDEX(DataS!$B$2:$K$260,$A234,AF$23))-1,0)</f>
        <v/>
      </c>
      <c r="AG234">
        <f>IFERROR((INDEX(DataS!$B$2:$K$260,$A234+1,$B$2)/INDEX(DataS!$B$2:$K$260,$A234+1,AG$23))/(INDEX(DataS!$B$2:$K$260,$A234,$B$2)/INDEX(DataS!$B$2:$K$260,$A234,AG$23))-1,0)</f>
        <v/>
      </c>
      <c r="AH234">
        <f>IFERROR((INDEX(DataS!$B$2:$K$260,$A234+1,$B$2)/INDEX(DataS!$B$2:$K$260,$A234+1,AH$23))/(INDEX(DataS!$B$2:$K$260,$A234,$B$2)/INDEX(DataS!$B$2:$K$260,$A234,AH$23))-1,0)</f>
        <v/>
      </c>
      <c r="AI234">
        <f>IFERROR((INDEX(DataS!$B$2:$K$260,$A234+1,$B$2)/INDEX(DataS!$B$2:$K$260,$A234+1,AI$23))/(INDEX(DataS!$B$2:$K$260,$A234,$B$2)/INDEX(DataS!$B$2:$K$260,$A234,AI$23))-1,0)</f>
        <v/>
      </c>
      <c r="AK234">
        <f>SUMPRODUCT($C$20:$J$20,$C$21:$J$21,$AB234:$AI234)</f>
        <v/>
      </c>
    </row>
    <row r="235">
      <c r="A235" t="n">
        <v>206</v>
      </c>
      <c r="C235">
        <f>IFERROR((INDEX(DataR!$B$2:$K$522,$A235+1,$B$2)/INDEX(DataR!$B$2:$K$522,$A235+1,C$23))/(INDEX(DataR!$B$2:$K$522,$A235,$B$2)/INDEX(DataR!$B$2:$K$522,$A235,C$23))-1,0)</f>
        <v/>
      </c>
      <c r="D235">
        <f>IFERROR((INDEX(DataR!$B$2:$K$522,$A235+1,$B$2)/INDEX(DataR!$B$2:$K$522,$A235+1,D$23))/(INDEX(DataR!$B$2:$K$522,$A235,$B$2)/INDEX(DataR!$B$2:$K$522,$A235,D$23))-1,0)</f>
        <v/>
      </c>
      <c r="E235">
        <f>IFERROR((INDEX(DataR!$B$2:$K$522,$A235+1,$B$2)/INDEX(DataR!$B$2:$K$522,$A235+1,E$23))/(INDEX(DataR!$B$2:$K$522,$A235,$B$2)/INDEX(DataR!$B$2:$K$522,$A235,E$23))-1,0)</f>
        <v/>
      </c>
      <c r="F235">
        <f>IFERROR((INDEX(DataR!$B$2:$K$522,$A235+1,$B$2)/INDEX(DataR!$B$2:$K$522,$A235+1,F$23))/(INDEX(DataR!$B$2:$K$522,$A235,$B$2)/INDEX(DataR!$B$2:$K$522,$A235,F$23))-1,0)</f>
        <v/>
      </c>
      <c r="G235">
        <f>IFERROR((INDEX(DataR!$B$2:$K$522,$A235+1,$B$2)/INDEX(DataR!$B$2:$K$522,$A235+1,G$23))/(INDEX(DataR!$B$2:$K$522,$A235,$B$2)/INDEX(DataR!$B$2:$K$522,$A235,G$23))-1,0)</f>
        <v/>
      </c>
      <c r="H235">
        <f>IFERROR((INDEX(DataR!$B$2:$K$522,$A235+1,$B$2)/INDEX(DataR!$B$2:$K$522,$A235+1,H$23))/(INDEX(DataR!$B$2:$K$522,$A235,$B$2)/INDEX(DataR!$B$2:$K$522,$A235,H$23))-1,0)</f>
        <v/>
      </c>
      <c r="I235">
        <f>IFERROR((INDEX(DataR!$B$2:$K$522,$A235+1,$B$2)/INDEX(DataR!$B$2:$K$522,$A235+1,I$23))/(INDEX(DataR!$B$2:$K$522,$A235,$B$2)/INDEX(DataR!$B$2:$K$522,$A235,I$23))-1,0)</f>
        <v/>
      </c>
      <c r="J235">
        <f>IFERROR((INDEX(DataR!$B$2:$K$522,$A235+1,$B$2)/INDEX(DataR!$B$2:$K$522,$A235+1,J$23))/(INDEX(DataR!$B$2:$K$522,$A235,$B$2)/INDEX(DataR!$B$2:$K$522,$A235,J$23))-1,0)</f>
        <v/>
      </c>
      <c r="L235">
        <f>C$20*C$21*C235</f>
        <v/>
      </c>
      <c r="M235">
        <f>D$20*D$21*D235</f>
        <v/>
      </c>
      <c r="N235">
        <f>E$20*E$21*E235</f>
        <v/>
      </c>
      <c r="O235">
        <f>F$20*F$21*F235</f>
        <v/>
      </c>
      <c r="P235">
        <f>G$20*G$21*G235</f>
        <v/>
      </c>
      <c r="Q235">
        <f>H$20*H$21*H235</f>
        <v/>
      </c>
      <c r="R235">
        <f>I$20*I$21*I235</f>
        <v/>
      </c>
      <c r="S235">
        <f>J$20*J$21*J235</f>
        <v/>
      </c>
      <c r="U235">
        <f>SUMPRODUCT($C$20:$J$20,$C$21:$J$21,$C235:$J235)</f>
        <v/>
      </c>
      <c r="V235">
        <f>SUMPRODUCT($C$20:$J$20,$C$22:$J$22,$C235:$J235)</f>
        <v/>
      </c>
      <c r="AB235">
        <f>IFERROR((INDEX(DataS!$B$2:$K$260,$A235+1,$B$2)/INDEX(DataS!$B$2:$K$260,$A235+1,AB$23))/(INDEX(DataS!$B$2:$K$260,$A235,$B$2)/INDEX(DataS!$B$2:$K$260,$A235,AB$23))-1,0)</f>
        <v/>
      </c>
      <c r="AC235">
        <f>IFERROR((INDEX(DataS!$B$2:$K$260,$A235+1,$B$2)/INDEX(DataS!$B$2:$K$260,$A235+1,AC$23))/(INDEX(DataS!$B$2:$K$260,$A235,$B$2)/INDEX(DataS!$B$2:$K$260,$A235,AC$23))-1,0)</f>
        <v/>
      </c>
      <c r="AD235">
        <f>IFERROR((INDEX(DataS!$B$2:$K$260,$A235+1,$B$2)/INDEX(DataS!$B$2:$K$260,$A235+1,AD$23))/(INDEX(DataS!$B$2:$K$260,$A235,$B$2)/INDEX(DataS!$B$2:$K$260,$A235,AD$23))-1,0)</f>
        <v/>
      </c>
      <c r="AE235">
        <f>IFERROR((INDEX(DataS!$B$2:$K$260,$A235+1,$B$2)/INDEX(DataS!$B$2:$K$260,$A235+1,AE$23))/(INDEX(DataS!$B$2:$K$260,$A235,$B$2)/INDEX(DataS!$B$2:$K$260,$A235,AE$23))-1,0)</f>
        <v/>
      </c>
      <c r="AF235">
        <f>IFERROR((INDEX(DataS!$B$2:$K$260,$A235+1,$B$2)/INDEX(DataS!$B$2:$K$260,$A235+1,AF$23))/(INDEX(DataS!$B$2:$K$260,$A235,$B$2)/INDEX(DataS!$B$2:$K$260,$A235,AF$23))-1,0)</f>
        <v/>
      </c>
      <c r="AG235">
        <f>IFERROR((INDEX(DataS!$B$2:$K$260,$A235+1,$B$2)/INDEX(DataS!$B$2:$K$260,$A235+1,AG$23))/(INDEX(DataS!$B$2:$K$260,$A235,$B$2)/INDEX(DataS!$B$2:$K$260,$A235,AG$23))-1,0)</f>
        <v/>
      </c>
      <c r="AH235">
        <f>IFERROR((INDEX(DataS!$B$2:$K$260,$A235+1,$B$2)/INDEX(DataS!$B$2:$K$260,$A235+1,AH$23))/(INDEX(DataS!$B$2:$K$260,$A235,$B$2)/INDEX(DataS!$B$2:$K$260,$A235,AH$23))-1,0)</f>
        <v/>
      </c>
      <c r="AI235">
        <f>IFERROR((INDEX(DataS!$B$2:$K$260,$A235+1,$B$2)/INDEX(DataS!$B$2:$K$260,$A235+1,AI$23))/(INDEX(DataS!$B$2:$K$260,$A235,$B$2)/INDEX(DataS!$B$2:$K$260,$A235,AI$23))-1,0)</f>
        <v/>
      </c>
      <c r="AK235">
        <f>SUMPRODUCT($C$20:$J$20,$C$21:$J$21,$AB235:$AI235)</f>
        <v/>
      </c>
    </row>
    <row r="236">
      <c r="A236" t="n">
        <v>207</v>
      </c>
      <c r="C236">
        <f>IFERROR((INDEX(DataR!$B$2:$K$522,$A236+1,$B$2)/INDEX(DataR!$B$2:$K$522,$A236+1,C$23))/(INDEX(DataR!$B$2:$K$522,$A236,$B$2)/INDEX(DataR!$B$2:$K$522,$A236,C$23))-1,0)</f>
        <v/>
      </c>
      <c r="D236">
        <f>IFERROR((INDEX(DataR!$B$2:$K$522,$A236+1,$B$2)/INDEX(DataR!$B$2:$K$522,$A236+1,D$23))/(INDEX(DataR!$B$2:$K$522,$A236,$B$2)/INDEX(DataR!$B$2:$K$522,$A236,D$23))-1,0)</f>
        <v/>
      </c>
      <c r="E236">
        <f>IFERROR((INDEX(DataR!$B$2:$K$522,$A236+1,$B$2)/INDEX(DataR!$B$2:$K$522,$A236+1,E$23))/(INDEX(DataR!$B$2:$K$522,$A236,$B$2)/INDEX(DataR!$B$2:$K$522,$A236,E$23))-1,0)</f>
        <v/>
      </c>
      <c r="F236">
        <f>IFERROR((INDEX(DataR!$B$2:$K$522,$A236+1,$B$2)/INDEX(DataR!$B$2:$K$522,$A236+1,F$23))/(INDEX(DataR!$B$2:$K$522,$A236,$B$2)/INDEX(DataR!$B$2:$K$522,$A236,F$23))-1,0)</f>
        <v/>
      </c>
      <c r="G236">
        <f>IFERROR((INDEX(DataR!$B$2:$K$522,$A236+1,$B$2)/INDEX(DataR!$B$2:$K$522,$A236+1,G$23))/(INDEX(DataR!$B$2:$K$522,$A236,$B$2)/INDEX(DataR!$B$2:$K$522,$A236,G$23))-1,0)</f>
        <v/>
      </c>
      <c r="H236">
        <f>IFERROR((INDEX(DataR!$B$2:$K$522,$A236+1,$B$2)/INDEX(DataR!$B$2:$K$522,$A236+1,H$23))/(INDEX(DataR!$B$2:$K$522,$A236,$B$2)/INDEX(DataR!$B$2:$K$522,$A236,H$23))-1,0)</f>
        <v/>
      </c>
      <c r="I236">
        <f>IFERROR((INDEX(DataR!$B$2:$K$522,$A236+1,$B$2)/INDEX(DataR!$B$2:$K$522,$A236+1,I$23))/(INDEX(DataR!$B$2:$K$522,$A236,$B$2)/INDEX(DataR!$B$2:$K$522,$A236,I$23))-1,0)</f>
        <v/>
      </c>
      <c r="J236">
        <f>IFERROR((INDEX(DataR!$B$2:$K$522,$A236+1,$B$2)/INDEX(DataR!$B$2:$K$522,$A236+1,J$23))/(INDEX(DataR!$B$2:$K$522,$A236,$B$2)/INDEX(DataR!$B$2:$K$522,$A236,J$23))-1,0)</f>
        <v/>
      </c>
      <c r="L236">
        <f>C$20*C$21*C236</f>
        <v/>
      </c>
      <c r="M236">
        <f>D$20*D$21*D236</f>
        <v/>
      </c>
      <c r="N236">
        <f>E$20*E$21*E236</f>
        <v/>
      </c>
      <c r="O236">
        <f>F$20*F$21*F236</f>
        <v/>
      </c>
      <c r="P236">
        <f>G$20*G$21*G236</f>
        <v/>
      </c>
      <c r="Q236">
        <f>H$20*H$21*H236</f>
        <v/>
      </c>
      <c r="R236">
        <f>I$20*I$21*I236</f>
        <v/>
      </c>
      <c r="S236">
        <f>J$20*J$21*J236</f>
        <v/>
      </c>
      <c r="U236">
        <f>SUMPRODUCT($C$20:$J$20,$C$21:$J$21,$C236:$J236)</f>
        <v/>
      </c>
      <c r="V236">
        <f>SUMPRODUCT($C$20:$J$20,$C$22:$J$22,$C236:$J236)</f>
        <v/>
      </c>
      <c r="AB236">
        <f>IFERROR((INDEX(DataS!$B$2:$K$260,$A236+1,$B$2)/INDEX(DataS!$B$2:$K$260,$A236+1,AB$23))/(INDEX(DataS!$B$2:$K$260,$A236,$B$2)/INDEX(DataS!$B$2:$K$260,$A236,AB$23))-1,0)</f>
        <v/>
      </c>
      <c r="AC236">
        <f>IFERROR((INDEX(DataS!$B$2:$K$260,$A236+1,$B$2)/INDEX(DataS!$B$2:$K$260,$A236+1,AC$23))/(INDEX(DataS!$B$2:$K$260,$A236,$B$2)/INDEX(DataS!$B$2:$K$260,$A236,AC$23))-1,0)</f>
        <v/>
      </c>
      <c r="AD236">
        <f>IFERROR((INDEX(DataS!$B$2:$K$260,$A236+1,$B$2)/INDEX(DataS!$B$2:$K$260,$A236+1,AD$23))/(INDEX(DataS!$B$2:$K$260,$A236,$B$2)/INDEX(DataS!$B$2:$K$260,$A236,AD$23))-1,0)</f>
        <v/>
      </c>
      <c r="AE236">
        <f>IFERROR((INDEX(DataS!$B$2:$K$260,$A236+1,$B$2)/INDEX(DataS!$B$2:$K$260,$A236+1,AE$23))/(INDEX(DataS!$B$2:$K$260,$A236,$B$2)/INDEX(DataS!$B$2:$K$260,$A236,AE$23))-1,0)</f>
        <v/>
      </c>
      <c r="AF236">
        <f>IFERROR((INDEX(DataS!$B$2:$K$260,$A236+1,$B$2)/INDEX(DataS!$B$2:$K$260,$A236+1,AF$23))/(INDEX(DataS!$B$2:$K$260,$A236,$B$2)/INDEX(DataS!$B$2:$K$260,$A236,AF$23))-1,0)</f>
        <v/>
      </c>
      <c r="AG236">
        <f>IFERROR((INDEX(DataS!$B$2:$K$260,$A236+1,$B$2)/INDEX(DataS!$B$2:$K$260,$A236+1,AG$23))/(INDEX(DataS!$B$2:$K$260,$A236,$B$2)/INDEX(DataS!$B$2:$K$260,$A236,AG$23))-1,0)</f>
        <v/>
      </c>
      <c r="AH236">
        <f>IFERROR((INDEX(DataS!$B$2:$K$260,$A236+1,$B$2)/INDEX(DataS!$B$2:$K$260,$A236+1,AH$23))/(INDEX(DataS!$B$2:$K$260,$A236,$B$2)/INDEX(DataS!$B$2:$K$260,$A236,AH$23))-1,0)</f>
        <v/>
      </c>
      <c r="AI236">
        <f>IFERROR((INDEX(DataS!$B$2:$K$260,$A236+1,$B$2)/INDEX(DataS!$B$2:$K$260,$A236+1,AI$23))/(INDEX(DataS!$B$2:$K$260,$A236,$B$2)/INDEX(DataS!$B$2:$K$260,$A236,AI$23))-1,0)</f>
        <v/>
      </c>
      <c r="AK236">
        <f>SUMPRODUCT($C$20:$J$20,$C$21:$J$21,$AB236:$AI236)</f>
        <v/>
      </c>
    </row>
    <row r="237">
      <c r="A237" t="n">
        <v>208</v>
      </c>
      <c r="C237">
        <f>IFERROR((INDEX(DataR!$B$2:$K$522,$A237+1,$B$2)/INDEX(DataR!$B$2:$K$522,$A237+1,C$23))/(INDEX(DataR!$B$2:$K$522,$A237,$B$2)/INDEX(DataR!$B$2:$K$522,$A237,C$23))-1,0)</f>
        <v/>
      </c>
      <c r="D237">
        <f>IFERROR((INDEX(DataR!$B$2:$K$522,$A237+1,$B$2)/INDEX(DataR!$B$2:$K$522,$A237+1,D$23))/(INDEX(DataR!$B$2:$K$522,$A237,$B$2)/INDEX(DataR!$B$2:$K$522,$A237,D$23))-1,0)</f>
        <v/>
      </c>
      <c r="E237">
        <f>IFERROR((INDEX(DataR!$B$2:$K$522,$A237+1,$B$2)/INDEX(DataR!$B$2:$K$522,$A237+1,E$23))/(INDEX(DataR!$B$2:$K$522,$A237,$B$2)/INDEX(DataR!$B$2:$K$522,$A237,E$23))-1,0)</f>
        <v/>
      </c>
      <c r="F237">
        <f>IFERROR((INDEX(DataR!$B$2:$K$522,$A237+1,$B$2)/INDEX(DataR!$B$2:$K$522,$A237+1,F$23))/(INDEX(DataR!$B$2:$K$522,$A237,$B$2)/INDEX(DataR!$B$2:$K$522,$A237,F$23))-1,0)</f>
        <v/>
      </c>
      <c r="G237">
        <f>IFERROR((INDEX(DataR!$B$2:$K$522,$A237+1,$B$2)/INDEX(DataR!$B$2:$K$522,$A237+1,G$23))/(INDEX(DataR!$B$2:$K$522,$A237,$B$2)/INDEX(DataR!$B$2:$K$522,$A237,G$23))-1,0)</f>
        <v/>
      </c>
      <c r="H237">
        <f>IFERROR((INDEX(DataR!$B$2:$K$522,$A237+1,$B$2)/INDEX(DataR!$B$2:$K$522,$A237+1,H$23))/(INDEX(DataR!$B$2:$K$522,$A237,$B$2)/INDEX(DataR!$B$2:$K$522,$A237,H$23))-1,0)</f>
        <v/>
      </c>
      <c r="I237">
        <f>IFERROR((INDEX(DataR!$B$2:$K$522,$A237+1,$B$2)/INDEX(DataR!$B$2:$K$522,$A237+1,I$23))/(INDEX(DataR!$B$2:$K$522,$A237,$B$2)/INDEX(DataR!$B$2:$K$522,$A237,I$23))-1,0)</f>
        <v/>
      </c>
      <c r="J237">
        <f>IFERROR((INDEX(DataR!$B$2:$K$522,$A237+1,$B$2)/INDEX(DataR!$B$2:$K$522,$A237+1,J$23))/(INDEX(DataR!$B$2:$K$522,$A237,$B$2)/INDEX(DataR!$B$2:$K$522,$A237,J$23))-1,0)</f>
        <v/>
      </c>
      <c r="L237">
        <f>C$20*C$21*C237</f>
        <v/>
      </c>
      <c r="M237">
        <f>D$20*D$21*D237</f>
        <v/>
      </c>
      <c r="N237">
        <f>E$20*E$21*E237</f>
        <v/>
      </c>
      <c r="O237">
        <f>F$20*F$21*F237</f>
        <v/>
      </c>
      <c r="P237">
        <f>G$20*G$21*G237</f>
        <v/>
      </c>
      <c r="Q237">
        <f>H$20*H$21*H237</f>
        <v/>
      </c>
      <c r="R237">
        <f>I$20*I$21*I237</f>
        <v/>
      </c>
      <c r="S237">
        <f>J$20*J$21*J237</f>
        <v/>
      </c>
      <c r="U237">
        <f>SUMPRODUCT($C$20:$J$20,$C$21:$J$21,$C237:$J237)</f>
        <v/>
      </c>
      <c r="V237">
        <f>SUMPRODUCT($C$20:$J$20,$C$22:$J$22,$C237:$J237)</f>
        <v/>
      </c>
      <c r="AB237">
        <f>IFERROR((INDEX(DataS!$B$2:$K$260,$A237+1,$B$2)/INDEX(DataS!$B$2:$K$260,$A237+1,AB$23))/(INDEX(DataS!$B$2:$K$260,$A237,$B$2)/INDEX(DataS!$B$2:$K$260,$A237,AB$23))-1,0)</f>
        <v/>
      </c>
      <c r="AC237">
        <f>IFERROR((INDEX(DataS!$B$2:$K$260,$A237+1,$B$2)/INDEX(DataS!$B$2:$K$260,$A237+1,AC$23))/(INDEX(DataS!$B$2:$K$260,$A237,$B$2)/INDEX(DataS!$B$2:$K$260,$A237,AC$23))-1,0)</f>
        <v/>
      </c>
      <c r="AD237">
        <f>IFERROR((INDEX(DataS!$B$2:$K$260,$A237+1,$B$2)/INDEX(DataS!$B$2:$K$260,$A237+1,AD$23))/(INDEX(DataS!$B$2:$K$260,$A237,$B$2)/INDEX(DataS!$B$2:$K$260,$A237,AD$23))-1,0)</f>
        <v/>
      </c>
      <c r="AE237">
        <f>IFERROR((INDEX(DataS!$B$2:$K$260,$A237+1,$B$2)/INDEX(DataS!$B$2:$K$260,$A237+1,AE$23))/(INDEX(DataS!$B$2:$K$260,$A237,$B$2)/INDEX(DataS!$B$2:$K$260,$A237,AE$23))-1,0)</f>
        <v/>
      </c>
      <c r="AF237">
        <f>IFERROR((INDEX(DataS!$B$2:$K$260,$A237+1,$B$2)/INDEX(DataS!$B$2:$K$260,$A237+1,AF$23))/(INDEX(DataS!$B$2:$K$260,$A237,$B$2)/INDEX(DataS!$B$2:$K$260,$A237,AF$23))-1,0)</f>
        <v/>
      </c>
      <c r="AG237">
        <f>IFERROR((INDEX(DataS!$B$2:$K$260,$A237+1,$B$2)/INDEX(DataS!$B$2:$K$260,$A237+1,AG$23))/(INDEX(DataS!$B$2:$K$260,$A237,$B$2)/INDEX(DataS!$B$2:$K$260,$A237,AG$23))-1,0)</f>
        <v/>
      </c>
      <c r="AH237">
        <f>IFERROR((INDEX(DataS!$B$2:$K$260,$A237+1,$B$2)/INDEX(DataS!$B$2:$K$260,$A237+1,AH$23))/(INDEX(DataS!$B$2:$K$260,$A237,$B$2)/INDEX(DataS!$B$2:$K$260,$A237,AH$23))-1,0)</f>
        <v/>
      </c>
      <c r="AI237">
        <f>IFERROR((INDEX(DataS!$B$2:$K$260,$A237+1,$B$2)/INDEX(DataS!$B$2:$K$260,$A237+1,AI$23))/(INDEX(DataS!$B$2:$K$260,$A237,$B$2)/INDEX(DataS!$B$2:$K$260,$A237,AI$23))-1,0)</f>
        <v/>
      </c>
      <c r="AK237">
        <f>SUMPRODUCT($C$20:$J$20,$C$21:$J$21,$AB237:$AI237)</f>
        <v/>
      </c>
    </row>
    <row r="238">
      <c r="A238" t="n">
        <v>209</v>
      </c>
      <c r="C238">
        <f>IFERROR((INDEX(DataR!$B$2:$K$522,$A238+1,$B$2)/INDEX(DataR!$B$2:$K$522,$A238+1,C$23))/(INDEX(DataR!$B$2:$K$522,$A238,$B$2)/INDEX(DataR!$B$2:$K$522,$A238,C$23))-1,0)</f>
        <v/>
      </c>
      <c r="D238">
        <f>IFERROR((INDEX(DataR!$B$2:$K$522,$A238+1,$B$2)/INDEX(DataR!$B$2:$K$522,$A238+1,D$23))/(INDEX(DataR!$B$2:$K$522,$A238,$B$2)/INDEX(DataR!$B$2:$K$522,$A238,D$23))-1,0)</f>
        <v/>
      </c>
      <c r="E238">
        <f>IFERROR((INDEX(DataR!$B$2:$K$522,$A238+1,$B$2)/INDEX(DataR!$B$2:$K$522,$A238+1,E$23))/(INDEX(DataR!$B$2:$K$522,$A238,$B$2)/INDEX(DataR!$B$2:$K$522,$A238,E$23))-1,0)</f>
        <v/>
      </c>
      <c r="F238">
        <f>IFERROR((INDEX(DataR!$B$2:$K$522,$A238+1,$B$2)/INDEX(DataR!$B$2:$K$522,$A238+1,F$23))/(INDEX(DataR!$B$2:$K$522,$A238,$B$2)/INDEX(DataR!$B$2:$K$522,$A238,F$23))-1,0)</f>
        <v/>
      </c>
      <c r="G238">
        <f>IFERROR((INDEX(DataR!$B$2:$K$522,$A238+1,$B$2)/INDEX(DataR!$B$2:$K$522,$A238+1,G$23))/(INDEX(DataR!$B$2:$K$522,$A238,$B$2)/INDEX(DataR!$B$2:$K$522,$A238,G$23))-1,0)</f>
        <v/>
      </c>
      <c r="H238">
        <f>IFERROR((INDEX(DataR!$B$2:$K$522,$A238+1,$B$2)/INDEX(DataR!$B$2:$K$522,$A238+1,H$23))/(INDEX(DataR!$B$2:$K$522,$A238,$B$2)/INDEX(DataR!$B$2:$K$522,$A238,H$23))-1,0)</f>
        <v/>
      </c>
      <c r="I238">
        <f>IFERROR((INDEX(DataR!$B$2:$K$522,$A238+1,$B$2)/INDEX(DataR!$B$2:$K$522,$A238+1,I$23))/(INDEX(DataR!$B$2:$K$522,$A238,$B$2)/INDEX(DataR!$B$2:$K$522,$A238,I$23))-1,0)</f>
        <v/>
      </c>
      <c r="J238">
        <f>IFERROR((INDEX(DataR!$B$2:$K$522,$A238+1,$B$2)/INDEX(DataR!$B$2:$K$522,$A238+1,J$23))/(INDEX(DataR!$B$2:$K$522,$A238,$B$2)/INDEX(DataR!$B$2:$K$522,$A238,J$23))-1,0)</f>
        <v/>
      </c>
      <c r="L238">
        <f>C$20*C$21*C238</f>
        <v/>
      </c>
      <c r="M238">
        <f>D$20*D$21*D238</f>
        <v/>
      </c>
      <c r="N238">
        <f>E$20*E$21*E238</f>
        <v/>
      </c>
      <c r="O238">
        <f>F$20*F$21*F238</f>
        <v/>
      </c>
      <c r="P238">
        <f>G$20*G$21*G238</f>
        <v/>
      </c>
      <c r="Q238">
        <f>H$20*H$21*H238</f>
        <v/>
      </c>
      <c r="R238">
        <f>I$20*I$21*I238</f>
        <v/>
      </c>
      <c r="S238">
        <f>J$20*J$21*J238</f>
        <v/>
      </c>
      <c r="U238">
        <f>SUMPRODUCT($C$20:$J$20,$C$21:$J$21,$C238:$J238)</f>
        <v/>
      </c>
      <c r="V238">
        <f>SUMPRODUCT($C$20:$J$20,$C$22:$J$22,$C238:$J238)</f>
        <v/>
      </c>
      <c r="AB238">
        <f>IFERROR((INDEX(DataS!$B$2:$K$260,$A238+1,$B$2)/INDEX(DataS!$B$2:$K$260,$A238+1,AB$23))/(INDEX(DataS!$B$2:$K$260,$A238,$B$2)/INDEX(DataS!$B$2:$K$260,$A238,AB$23))-1,0)</f>
        <v/>
      </c>
      <c r="AC238">
        <f>IFERROR((INDEX(DataS!$B$2:$K$260,$A238+1,$B$2)/INDEX(DataS!$B$2:$K$260,$A238+1,AC$23))/(INDEX(DataS!$B$2:$K$260,$A238,$B$2)/INDEX(DataS!$B$2:$K$260,$A238,AC$23))-1,0)</f>
        <v/>
      </c>
      <c r="AD238">
        <f>IFERROR((INDEX(DataS!$B$2:$K$260,$A238+1,$B$2)/INDEX(DataS!$B$2:$K$260,$A238+1,AD$23))/(INDEX(DataS!$B$2:$K$260,$A238,$B$2)/INDEX(DataS!$B$2:$K$260,$A238,AD$23))-1,0)</f>
        <v/>
      </c>
      <c r="AE238">
        <f>IFERROR((INDEX(DataS!$B$2:$K$260,$A238+1,$B$2)/INDEX(DataS!$B$2:$K$260,$A238+1,AE$23))/(INDEX(DataS!$B$2:$K$260,$A238,$B$2)/INDEX(DataS!$B$2:$K$260,$A238,AE$23))-1,0)</f>
        <v/>
      </c>
      <c r="AF238">
        <f>IFERROR((INDEX(DataS!$B$2:$K$260,$A238+1,$B$2)/INDEX(DataS!$B$2:$K$260,$A238+1,AF$23))/(INDEX(DataS!$B$2:$K$260,$A238,$B$2)/INDEX(DataS!$B$2:$K$260,$A238,AF$23))-1,0)</f>
        <v/>
      </c>
      <c r="AG238">
        <f>IFERROR((INDEX(DataS!$B$2:$K$260,$A238+1,$B$2)/INDEX(DataS!$B$2:$K$260,$A238+1,AG$23))/(INDEX(DataS!$B$2:$K$260,$A238,$B$2)/INDEX(DataS!$B$2:$K$260,$A238,AG$23))-1,0)</f>
        <v/>
      </c>
      <c r="AH238">
        <f>IFERROR((INDEX(DataS!$B$2:$K$260,$A238+1,$B$2)/INDEX(DataS!$B$2:$K$260,$A238+1,AH$23))/(INDEX(DataS!$B$2:$K$260,$A238,$B$2)/INDEX(DataS!$B$2:$K$260,$A238,AH$23))-1,0)</f>
        <v/>
      </c>
      <c r="AI238">
        <f>IFERROR((INDEX(DataS!$B$2:$K$260,$A238+1,$B$2)/INDEX(DataS!$B$2:$K$260,$A238+1,AI$23))/(INDEX(DataS!$B$2:$K$260,$A238,$B$2)/INDEX(DataS!$B$2:$K$260,$A238,AI$23))-1,0)</f>
        <v/>
      </c>
      <c r="AK238">
        <f>SUMPRODUCT($C$20:$J$20,$C$21:$J$21,$AB238:$AI238)</f>
        <v/>
      </c>
    </row>
    <row r="239">
      <c r="A239" t="n">
        <v>210</v>
      </c>
      <c r="C239">
        <f>IFERROR((INDEX(DataR!$B$2:$K$522,$A239+1,$B$2)/INDEX(DataR!$B$2:$K$522,$A239+1,C$23))/(INDEX(DataR!$B$2:$K$522,$A239,$B$2)/INDEX(DataR!$B$2:$K$522,$A239,C$23))-1,0)</f>
        <v/>
      </c>
      <c r="D239">
        <f>IFERROR((INDEX(DataR!$B$2:$K$522,$A239+1,$B$2)/INDEX(DataR!$B$2:$K$522,$A239+1,D$23))/(INDEX(DataR!$B$2:$K$522,$A239,$B$2)/INDEX(DataR!$B$2:$K$522,$A239,D$23))-1,0)</f>
        <v/>
      </c>
      <c r="E239">
        <f>IFERROR((INDEX(DataR!$B$2:$K$522,$A239+1,$B$2)/INDEX(DataR!$B$2:$K$522,$A239+1,E$23))/(INDEX(DataR!$B$2:$K$522,$A239,$B$2)/INDEX(DataR!$B$2:$K$522,$A239,E$23))-1,0)</f>
        <v/>
      </c>
      <c r="F239">
        <f>IFERROR((INDEX(DataR!$B$2:$K$522,$A239+1,$B$2)/INDEX(DataR!$B$2:$K$522,$A239+1,F$23))/(INDEX(DataR!$B$2:$K$522,$A239,$B$2)/INDEX(DataR!$B$2:$K$522,$A239,F$23))-1,0)</f>
        <v/>
      </c>
      <c r="G239">
        <f>IFERROR((INDEX(DataR!$B$2:$K$522,$A239+1,$B$2)/INDEX(DataR!$B$2:$K$522,$A239+1,G$23))/(INDEX(DataR!$B$2:$K$522,$A239,$B$2)/INDEX(DataR!$B$2:$K$522,$A239,G$23))-1,0)</f>
        <v/>
      </c>
      <c r="H239">
        <f>IFERROR((INDEX(DataR!$B$2:$K$522,$A239+1,$B$2)/INDEX(DataR!$B$2:$K$522,$A239+1,H$23))/(INDEX(DataR!$B$2:$K$522,$A239,$B$2)/INDEX(DataR!$B$2:$K$522,$A239,H$23))-1,0)</f>
        <v/>
      </c>
      <c r="I239">
        <f>IFERROR((INDEX(DataR!$B$2:$K$522,$A239+1,$B$2)/INDEX(DataR!$B$2:$K$522,$A239+1,I$23))/(INDEX(DataR!$B$2:$K$522,$A239,$B$2)/INDEX(DataR!$B$2:$K$522,$A239,I$23))-1,0)</f>
        <v/>
      </c>
      <c r="J239">
        <f>IFERROR((INDEX(DataR!$B$2:$K$522,$A239+1,$B$2)/INDEX(DataR!$B$2:$K$522,$A239+1,J$23))/(INDEX(DataR!$B$2:$K$522,$A239,$B$2)/INDEX(DataR!$B$2:$K$522,$A239,J$23))-1,0)</f>
        <v/>
      </c>
      <c r="L239">
        <f>C$20*C$21*C239</f>
        <v/>
      </c>
      <c r="M239">
        <f>D$20*D$21*D239</f>
        <v/>
      </c>
      <c r="N239">
        <f>E$20*E$21*E239</f>
        <v/>
      </c>
      <c r="O239">
        <f>F$20*F$21*F239</f>
        <v/>
      </c>
      <c r="P239">
        <f>G$20*G$21*G239</f>
        <v/>
      </c>
      <c r="Q239">
        <f>H$20*H$21*H239</f>
        <v/>
      </c>
      <c r="R239">
        <f>I$20*I$21*I239</f>
        <v/>
      </c>
      <c r="S239">
        <f>J$20*J$21*J239</f>
        <v/>
      </c>
      <c r="U239">
        <f>SUMPRODUCT($C$20:$J$20,$C$21:$J$21,$C239:$J239)</f>
        <v/>
      </c>
      <c r="V239">
        <f>SUMPRODUCT($C$20:$J$20,$C$22:$J$22,$C239:$J239)</f>
        <v/>
      </c>
      <c r="AB239">
        <f>IFERROR((INDEX(DataS!$B$2:$K$260,$A239+1,$B$2)/INDEX(DataS!$B$2:$K$260,$A239+1,AB$23))/(INDEX(DataS!$B$2:$K$260,$A239,$B$2)/INDEX(DataS!$B$2:$K$260,$A239,AB$23))-1,0)</f>
        <v/>
      </c>
      <c r="AC239">
        <f>IFERROR((INDEX(DataS!$B$2:$K$260,$A239+1,$B$2)/INDEX(DataS!$B$2:$K$260,$A239+1,AC$23))/(INDEX(DataS!$B$2:$K$260,$A239,$B$2)/INDEX(DataS!$B$2:$K$260,$A239,AC$23))-1,0)</f>
        <v/>
      </c>
      <c r="AD239">
        <f>IFERROR((INDEX(DataS!$B$2:$K$260,$A239+1,$B$2)/INDEX(DataS!$B$2:$K$260,$A239+1,AD$23))/(INDEX(DataS!$B$2:$K$260,$A239,$B$2)/INDEX(DataS!$B$2:$K$260,$A239,AD$23))-1,0)</f>
        <v/>
      </c>
      <c r="AE239">
        <f>IFERROR((INDEX(DataS!$B$2:$K$260,$A239+1,$B$2)/INDEX(DataS!$B$2:$K$260,$A239+1,AE$23))/(INDEX(DataS!$B$2:$K$260,$A239,$B$2)/INDEX(DataS!$B$2:$K$260,$A239,AE$23))-1,0)</f>
        <v/>
      </c>
      <c r="AF239">
        <f>IFERROR((INDEX(DataS!$B$2:$K$260,$A239+1,$B$2)/INDEX(DataS!$B$2:$K$260,$A239+1,AF$23))/(INDEX(DataS!$B$2:$K$260,$A239,$B$2)/INDEX(DataS!$B$2:$K$260,$A239,AF$23))-1,0)</f>
        <v/>
      </c>
      <c r="AG239">
        <f>IFERROR((INDEX(DataS!$B$2:$K$260,$A239+1,$B$2)/INDEX(DataS!$B$2:$K$260,$A239+1,AG$23))/(INDEX(DataS!$B$2:$K$260,$A239,$B$2)/INDEX(DataS!$B$2:$K$260,$A239,AG$23))-1,0)</f>
        <v/>
      </c>
      <c r="AH239">
        <f>IFERROR((INDEX(DataS!$B$2:$K$260,$A239+1,$B$2)/INDEX(DataS!$B$2:$K$260,$A239+1,AH$23))/(INDEX(DataS!$B$2:$K$260,$A239,$B$2)/INDEX(DataS!$B$2:$K$260,$A239,AH$23))-1,0)</f>
        <v/>
      </c>
      <c r="AI239">
        <f>IFERROR((INDEX(DataS!$B$2:$K$260,$A239+1,$B$2)/INDEX(DataS!$B$2:$K$260,$A239+1,AI$23))/(INDEX(DataS!$B$2:$K$260,$A239,$B$2)/INDEX(DataS!$B$2:$K$260,$A239,AI$23))-1,0)</f>
        <v/>
      </c>
      <c r="AK239">
        <f>SUMPRODUCT($C$20:$J$20,$C$21:$J$21,$AB239:$AI239)</f>
        <v/>
      </c>
    </row>
    <row r="240">
      <c r="A240" t="n">
        <v>211</v>
      </c>
      <c r="C240">
        <f>IFERROR((INDEX(DataR!$B$2:$K$522,$A240+1,$B$2)/INDEX(DataR!$B$2:$K$522,$A240+1,C$23))/(INDEX(DataR!$B$2:$K$522,$A240,$B$2)/INDEX(DataR!$B$2:$K$522,$A240,C$23))-1,0)</f>
        <v/>
      </c>
      <c r="D240">
        <f>IFERROR((INDEX(DataR!$B$2:$K$522,$A240+1,$B$2)/INDEX(DataR!$B$2:$K$522,$A240+1,D$23))/(INDEX(DataR!$B$2:$K$522,$A240,$B$2)/INDEX(DataR!$B$2:$K$522,$A240,D$23))-1,0)</f>
        <v/>
      </c>
      <c r="E240">
        <f>IFERROR((INDEX(DataR!$B$2:$K$522,$A240+1,$B$2)/INDEX(DataR!$B$2:$K$522,$A240+1,E$23))/(INDEX(DataR!$B$2:$K$522,$A240,$B$2)/INDEX(DataR!$B$2:$K$522,$A240,E$23))-1,0)</f>
        <v/>
      </c>
      <c r="F240">
        <f>IFERROR((INDEX(DataR!$B$2:$K$522,$A240+1,$B$2)/INDEX(DataR!$B$2:$K$522,$A240+1,F$23))/(INDEX(DataR!$B$2:$K$522,$A240,$B$2)/INDEX(DataR!$B$2:$K$522,$A240,F$23))-1,0)</f>
        <v/>
      </c>
      <c r="G240">
        <f>IFERROR((INDEX(DataR!$B$2:$K$522,$A240+1,$B$2)/INDEX(DataR!$B$2:$K$522,$A240+1,G$23))/(INDEX(DataR!$B$2:$K$522,$A240,$B$2)/INDEX(DataR!$B$2:$K$522,$A240,G$23))-1,0)</f>
        <v/>
      </c>
      <c r="H240">
        <f>IFERROR((INDEX(DataR!$B$2:$K$522,$A240+1,$B$2)/INDEX(DataR!$B$2:$K$522,$A240+1,H$23))/(INDEX(DataR!$B$2:$K$522,$A240,$B$2)/INDEX(DataR!$B$2:$K$522,$A240,H$23))-1,0)</f>
        <v/>
      </c>
      <c r="I240">
        <f>IFERROR((INDEX(DataR!$B$2:$K$522,$A240+1,$B$2)/INDEX(DataR!$B$2:$K$522,$A240+1,I$23))/(INDEX(DataR!$B$2:$K$522,$A240,$B$2)/INDEX(DataR!$B$2:$K$522,$A240,I$23))-1,0)</f>
        <v/>
      </c>
      <c r="J240">
        <f>IFERROR((INDEX(DataR!$B$2:$K$522,$A240+1,$B$2)/INDEX(DataR!$B$2:$K$522,$A240+1,J$23))/(INDEX(DataR!$B$2:$K$522,$A240,$B$2)/INDEX(DataR!$B$2:$K$522,$A240,J$23))-1,0)</f>
        <v/>
      </c>
      <c r="L240">
        <f>C$20*C$21*C240</f>
        <v/>
      </c>
      <c r="M240">
        <f>D$20*D$21*D240</f>
        <v/>
      </c>
      <c r="N240">
        <f>E$20*E$21*E240</f>
        <v/>
      </c>
      <c r="O240">
        <f>F$20*F$21*F240</f>
        <v/>
      </c>
      <c r="P240">
        <f>G$20*G$21*G240</f>
        <v/>
      </c>
      <c r="Q240">
        <f>H$20*H$21*H240</f>
        <v/>
      </c>
      <c r="R240">
        <f>I$20*I$21*I240</f>
        <v/>
      </c>
      <c r="S240">
        <f>J$20*J$21*J240</f>
        <v/>
      </c>
      <c r="U240">
        <f>SUMPRODUCT($C$20:$J$20,$C$21:$J$21,$C240:$J240)</f>
        <v/>
      </c>
      <c r="V240">
        <f>SUMPRODUCT($C$20:$J$20,$C$22:$J$22,$C240:$J240)</f>
        <v/>
      </c>
      <c r="AB240">
        <f>IFERROR((INDEX(DataS!$B$2:$K$260,$A240+1,$B$2)/INDEX(DataS!$B$2:$K$260,$A240+1,AB$23))/(INDEX(DataS!$B$2:$K$260,$A240,$B$2)/INDEX(DataS!$B$2:$K$260,$A240,AB$23))-1,0)</f>
        <v/>
      </c>
      <c r="AC240">
        <f>IFERROR((INDEX(DataS!$B$2:$K$260,$A240+1,$B$2)/INDEX(DataS!$B$2:$K$260,$A240+1,AC$23))/(INDEX(DataS!$B$2:$K$260,$A240,$B$2)/INDEX(DataS!$B$2:$K$260,$A240,AC$23))-1,0)</f>
        <v/>
      </c>
      <c r="AD240">
        <f>IFERROR((INDEX(DataS!$B$2:$K$260,$A240+1,$B$2)/INDEX(DataS!$B$2:$K$260,$A240+1,AD$23))/(INDEX(DataS!$B$2:$K$260,$A240,$B$2)/INDEX(DataS!$B$2:$K$260,$A240,AD$23))-1,0)</f>
        <v/>
      </c>
      <c r="AE240">
        <f>IFERROR((INDEX(DataS!$B$2:$K$260,$A240+1,$B$2)/INDEX(DataS!$B$2:$K$260,$A240+1,AE$23))/(INDEX(DataS!$B$2:$K$260,$A240,$B$2)/INDEX(DataS!$B$2:$K$260,$A240,AE$23))-1,0)</f>
        <v/>
      </c>
      <c r="AF240">
        <f>IFERROR((INDEX(DataS!$B$2:$K$260,$A240+1,$B$2)/INDEX(DataS!$B$2:$K$260,$A240+1,AF$23))/(INDEX(DataS!$B$2:$K$260,$A240,$B$2)/INDEX(DataS!$B$2:$K$260,$A240,AF$23))-1,0)</f>
        <v/>
      </c>
      <c r="AG240">
        <f>IFERROR((INDEX(DataS!$B$2:$K$260,$A240+1,$B$2)/INDEX(DataS!$B$2:$K$260,$A240+1,AG$23))/(INDEX(DataS!$B$2:$K$260,$A240,$B$2)/INDEX(DataS!$B$2:$K$260,$A240,AG$23))-1,0)</f>
        <v/>
      </c>
      <c r="AH240">
        <f>IFERROR((INDEX(DataS!$B$2:$K$260,$A240+1,$B$2)/INDEX(DataS!$B$2:$K$260,$A240+1,AH$23))/(INDEX(DataS!$B$2:$K$260,$A240,$B$2)/INDEX(DataS!$B$2:$K$260,$A240,AH$23))-1,0)</f>
        <v/>
      </c>
      <c r="AI240">
        <f>IFERROR((INDEX(DataS!$B$2:$K$260,$A240+1,$B$2)/INDEX(DataS!$B$2:$K$260,$A240+1,AI$23))/(INDEX(DataS!$B$2:$K$260,$A240,$B$2)/INDEX(DataS!$B$2:$K$260,$A240,AI$23))-1,0)</f>
        <v/>
      </c>
      <c r="AK240">
        <f>SUMPRODUCT($C$20:$J$20,$C$21:$J$21,$AB240:$AI240)</f>
        <v/>
      </c>
    </row>
    <row r="241">
      <c r="A241" t="n">
        <v>212</v>
      </c>
      <c r="C241">
        <f>IFERROR((INDEX(DataR!$B$2:$K$522,$A241+1,$B$2)/INDEX(DataR!$B$2:$K$522,$A241+1,C$23))/(INDEX(DataR!$B$2:$K$522,$A241,$B$2)/INDEX(DataR!$B$2:$K$522,$A241,C$23))-1,0)</f>
        <v/>
      </c>
      <c r="D241">
        <f>IFERROR((INDEX(DataR!$B$2:$K$522,$A241+1,$B$2)/INDEX(DataR!$B$2:$K$522,$A241+1,D$23))/(INDEX(DataR!$B$2:$K$522,$A241,$B$2)/INDEX(DataR!$B$2:$K$522,$A241,D$23))-1,0)</f>
        <v/>
      </c>
      <c r="E241">
        <f>IFERROR((INDEX(DataR!$B$2:$K$522,$A241+1,$B$2)/INDEX(DataR!$B$2:$K$522,$A241+1,E$23))/(INDEX(DataR!$B$2:$K$522,$A241,$B$2)/INDEX(DataR!$B$2:$K$522,$A241,E$23))-1,0)</f>
        <v/>
      </c>
      <c r="F241">
        <f>IFERROR((INDEX(DataR!$B$2:$K$522,$A241+1,$B$2)/INDEX(DataR!$B$2:$K$522,$A241+1,F$23))/(INDEX(DataR!$B$2:$K$522,$A241,$B$2)/INDEX(DataR!$B$2:$K$522,$A241,F$23))-1,0)</f>
        <v/>
      </c>
      <c r="G241">
        <f>IFERROR((INDEX(DataR!$B$2:$K$522,$A241+1,$B$2)/INDEX(DataR!$B$2:$K$522,$A241+1,G$23))/(INDEX(DataR!$B$2:$K$522,$A241,$B$2)/INDEX(DataR!$B$2:$K$522,$A241,G$23))-1,0)</f>
        <v/>
      </c>
      <c r="H241">
        <f>IFERROR((INDEX(DataR!$B$2:$K$522,$A241+1,$B$2)/INDEX(DataR!$B$2:$K$522,$A241+1,H$23))/(INDEX(DataR!$B$2:$K$522,$A241,$B$2)/INDEX(DataR!$B$2:$K$522,$A241,H$23))-1,0)</f>
        <v/>
      </c>
      <c r="I241">
        <f>IFERROR((INDEX(DataR!$B$2:$K$522,$A241+1,$B$2)/INDEX(DataR!$B$2:$K$522,$A241+1,I$23))/(INDEX(DataR!$B$2:$K$522,$A241,$B$2)/INDEX(DataR!$B$2:$K$522,$A241,I$23))-1,0)</f>
        <v/>
      </c>
      <c r="J241">
        <f>IFERROR((INDEX(DataR!$B$2:$K$522,$A241+1,$B$2)/INDEX(DataR!$B$2:$K$522,$A241+1,J$23))/(INDEX(DataR!$B$2:$K$522,$A241,$B$2)/INDEX(DataR!$B$2:$K$522,$A241,J$23))-1,0)</f>
        <v/>
      </c>
      <c r="L241">
        <f>C$20*C$21*C241</f>
        <v/>
      </c>
      <c r="M241">
        <f>D$20*D$21*D241</f>
        <v/>
      </c>
      <c r="N241">
        <f>E$20*E$21*E241</f>
        <v/>
      </c>
      <c r="O241">
        <f>F$20*F$21*F241</f>
        <v/>
      </c>
      <c r="P241">
        <f>G$20*G$21*G241</f>
        <v/>
      </c>
      <c r="Q241">
        <f>H$20*H$21*H241</f>
        <v/>
      </c>
      <c r="R241">
        <f>I$20*I$21*I241</f>
        <v/>
      </c>
      <c r="S241">
        <f>J$20*J$21*J241</f>
        <v/>
      </c>
      <c r="U241">
        <f>SUMPRODUCT($C$20:$J$20,$C$21:$J$21,$C241:$J241)</f>
        <v/>
      </c>
      <c r="V241">
        <f>SUMPRODUCT($C$20:$J$20,$C$22:$J$22,$C241:$J241)</f>
        <v/>
      </c>
      <c r="AB241">
        <f>IFERROR((INDEX(DataS!$B$2:$K$260,$A241+1,$B$2)/INDEX(DataS!$B$2:$K$260,$A241+1,AB$23))/(INDEX(DataS!$B$2:$K$260,$A241,$B$2)/INDEX(DataS!$B$2:$K$260,$A241,AB$23))-1,0)</f>
        <v/>
      </c>
      <c r="AC241">
        <f>IFERROR((INDEX(DataS!$B$2:$K$260,$A241+1,$B$2)/INDEX(DataS!$B$2:$K$260,$A241+1,AC$23))/(INDEX(DataS!$B$2:$K$260,$A241,$B$2)/INDEX(DataS!$B$2:$K$260,$A241,AC$23))-1,0)</f>
        <v/>
      </c>
      <c r="AD241">
        <f>IFERROR((INDEX(DataS!$B$2:$K$260,$A241+1,$B$2)/INDEX(DataS!$B$2:$K$260,$A241+1,AD$23))/(INDEX(DataS!$B$2:$K$260,$A241,$B$2)/INDEX(DataS!$B$2:$K$260,$A241,AD$23))-1,0)</f>
        <v/>
      </c>
      <c r="AE241">
        <f>IFERROR((INDEX(DataS!$B$2:$K$260,$A241+1,$B$2)/INDEX(DataS!$B$2:$K$260,$A241+1,AE$23))/(INDEX(DataS!$B$2:$K$260,$A241,$B$2)/INDEX(DataS!$B$2:$K$260,$A241,AE$23))-1,0)</f>
        <v/>
      </c>
      <c r="AF241">
        <f>IFERROR((INDEX(DataS!$B$2:$K$260,$A241+1,$B$2)/INDEX(DataS!$B$2:$K$260,$A241+1,AF$23))/(INDEX(DataS!$B$2:$K$260,$A241,$B$2)/INDEX(DataS!$B$2:$K$260,$A241,AF$23))-1,0)</f>
        <v/>
      </c>
      <c r="AG241">
        <f>IFERROR((INDEX(DataS!$B$2:$K$260,$A241+1,$B$2)/INDEX(DataS!$B$2:$K$260,$A241+1,AG$23))/(INDEX(DataS!$B$2:$K$260,$A241,$B$2)/INDEX(DataS!$B$2:$K$260,$A241,AG$23))-1,0)</f>
        <v/>
      </c>
      <c r="AH241">
        <f>IFERROR((INDEX(DataS!$B$2:$K$260,$A241+1,$B$2)/INDEX(DataS!$B$2:$K$260,$A241+1,AH$23))/(INDEX(DataS!$B$2:$K$260,$A241,$B$2)/INDEX(DataS!$B$2:$K$260,$A241,AH$23))-1,0)</f>
        <v/>
      </c>
      <c r="AI241">
        <f>IFERROR((INDEX(DataS!$B$2:$K$260,$A241+1,$B$2)/INDEX(DataS!$B$2:$K$260,$A241+1,AI$23))/(INDEX(DataS!$B$2:$K$260,$A241,$B$2)/INDEX(DataS!$B$2:$K$260,$A241,AI$23))-1,0)</f>
        <v/>
      </c>
      <c r="AK241">
        <f>SUMPRODUCT($C$20:$J$20,$C$21:$J$21,$AB241:$AI241)</f>
        <v/>
      </c>
    </row>
    <row r="242">
      <c r="A242" t="n">
        <v>213</v>
      </c>
      <c r="C242">
        <f>IFERROR((INDEX(DataR!$B$2:$K$522,$A242+1,$B$2)/INDEX(DataR!$B$2:$K$522,$A242+1,C$23))/(INDEX(DataR!$B$2:$K$522,$A242,$B$2)/INDEX(DataR!$B$2:$K$522,$A242,C$23))-1,0)</f>
        <v/>
      </c>
      <c r="D242">
        <f>IFERROR((INDEX(DataR!$B$2:$K$522,$A242+1,$B$2)/INDEX(DataR!$B$2:$K$522,$A242+1,D$23))/(INDEX(DataR!$B$2:$K$522,$A242,$B$2)/INDEX(DataR!$B$2:$K$522,$A242,D$23))-1,0)</f>
        <v/>
      </c>
      <c r="E242">
        <f>IFERROR((INDEX(DataR!$B$2:$K$522,$A242+1,$B$2)/INDEX(DataR!$B$2:$K$522,$A242+1,E$23))/(INDEX(DataR!$B$2:$K$522,$A242,$B$2)/INDEX(DataR!$B$2:$K$522,$A242,E$23))-1,0)</f>
        <v/>
      </c>
      <c r="F242">
        <f>IFERROR((INDEX(DataR!$B$2:$K$522,$A242+1,$B$2)/INDEX(DataR!$B$2:$K$522,$A242+1,F$23))/(INDEX(DataR!$B$2:$K$522,$A242,$B$2)/INDEX(DataR!$B$2:$K$522,$A242,F$23))-1,0)</f>
        <v/>
      </c>
      <c r="G242">
        <f>IFERROR((INDEX(DataR!$B$2:$K$522,$A242+1,$B$2)/INDEX(DataR!$B$2:$K$522,$A242+1,G$23))/(INDEX(DataR!$B$2:$K$522,$A242,$B$2)/INDEX(DataR!$B$2:$K$522,$A242,G$23))-1,0)</f>
        <v/>
      </c>
      <c r="H242">
        <f>IFERROR((INDEX(DataR!$B$2:$K$522,$A242+1,$B$2)/INDEX(DataR!$B$2:$K$522,$A242+1,H$23))/(INDEX(DataR!$B$2:$K$522,$A242,$B$2)/INDEX(DataR!$B$2:$K$522,$A242,H$23))-1,0)</f>
        <v/>
      </c>
      <c r="I242">
        <f>IFERROR((INDEX(DataR!$B$2:$K$522,$A242+1,$B$2)/INDEX(DataR!$B$2:$K$522,$A242+1,I$23))/(INDEX(DataR!$B$2:$K$522,$A242,$B$2)/INDEX(DataR!$B$2:$K$522,$A242,I$23))-1,0)</f>
        <v/>
      </c>
      <c r="J242">
        <f>IFERROR((INDEX(DataR!$B$2:$K$522,$A242+1,$B$2)/INDEX(DataR!$B$2:$K$522,$A242+1,J$23))/(INDEX(DataR!$B$2:$K$522,$A242,$B$2)/INDEX(DataR!$B$2:$K$522,$A242,J$23))-1,0)</f>
        <v/>
      </c>
      <c r="L242">
        <f>C$20*C$21*C242</f>
        <v/>
      </c>
      <c r="M242">
        <f>D$20*D$21*D242</f>
        <v/>
      </c>
      <c r="N242">
        <f>E$20*E$21*E242</f>
        <v/>
      </c>
      <c r="O242">
        <f>F$20*F$21*F242</f>
        <v/>
      </c>
      <c r="P242">
        <f>G$20*G$21*G242</f>
        <v/>
      </c>
      <c r="Q242">
        <f>H$20*H$21*H242</f>
        <v/>
      </c>
      <c r="R242">
        <f>I$20*I$21*I242</f>
        <v/>
      </c>
      <c r="S242">
        <f>J$20*J$21*J242</f>
        <v/>
      </c>
      <c r="U242">
        <f>SUMPRODUCT($C$20:$J$20,$C$21:$J$21,$C242:$J242)</f>
        <v/>
      </c>
      <c r="V242">
        <f>SUMPRODUCT($C$20:$J$20,$C$22:$J$22,$C242:$J242)</f>
        <v/>
      </c>
      <c r="AB242">
        <f>IFERROR((INDEX(DataS!$B$2:$K$260,$A242+1,$B$2)/INDEX(DataS!$B$2:$K$260,$A242+1,AB$23))/(INDEX(DataS!$B$2:$K$260,$A242,$B$2)/INDEX(DataS!$B$2:$K$260,$A242,AB$23))-1,0)</f>
        <v/>
      </c>
      <c r="AC242">
        <f>IFERROR((INDEX(DataS!$B$2:$K$260,$A242+1,$B$2)/INDEX(DataS!$B$2:$K$260,$A242+1,AC$23))/(INDEX(DataS!$B$2:$K$260,$A242,$B$2)/INDEX(DataS!$B$2:$K$260,$A242,AC$23))-1,0)</f>
        <v/>
      </c>
      <c r="AD242">
        <f>IFERROR((INDEX(DataS!$B$2:$K$260,$A242+1,$B$2)/INDEX(DataS!$B$2:$K$260,$A242+1,AD$23))/(INDEX(DataS!$B$2:$K$260,$A242,$B$2)/INDEX(DataS!$B$2:$K$260,$A242,AD$23))-1,0)</f>
        <v/>
      </c>
      <c r="AE242">
        <f>IFERROR((INDEX(DataS!$B$2:$K$260,$A242+1,$B$2)/INDEX(DataS!$B$2:$K$260,$A242+1,AE$23))/(INDEX(DataS!$B$2:$K$260,$A242,$B$2)/INDEX(DataS!$B$2:$K$260,$A242,AE$23))-1,0)</f>
        <v/>
      </c>
      <c r="AF242">
        <f>IFERROR((INDEX(DataS!$B$2:$K$260,$A242+1,$B$2)/INDEX(DataS!$B$2:$K$260,$A242+1,AF$23))/(INDEX(DataS!$B$2:$K$260,$A242,$B$2)/INDEX(DataS!$B$2:$K$260,$A242,AF$23))-1,0)</f>
        <v/>
      </c>
      <c r="AG242">
        <f>IFERROR((INDEX(DataS!$B$2:$K$260,$A242+1,$B$2)/INDEX(DataS!$B$2:$K$260,$A242+1,AG$23))/(INDEX(DataS!$B$2:$K$260,$A242,$B$2)/INDEX(DataS!$B$2:$K$260,$A242,AG$23))-1,0)</f>
        <v/>
      </c>
      <c r="AH242">
        <f>IFERROR((INDEX(DataS!$B$2:$K$260,$A242+1,$B$2)/INDEX(DataS!$B$2:$K$260,$A242+1,AH$23))/(INDEX(DataS!$B$2:$K$260,$A242,$B$2)/INDEX(DataS!$B$2:$K$260,$A242,AH$23))-1,0)</f>
        <v/>
      </c>
      <c r="AI242">
        <f>IFERROR((INDEX(DataS!$B$2:$K$260,$A242+1,$B$2)/INDEX(DataS!$B$2:$K$260,$A242+1,AI$23))/(INDEX(DataS!$B$2:$K$260,$A242,$B$2)/INDEX(DataS!$B$2:$K$260,$A242,AI$23))-1,0)</f>
        <v/>
      </c>
      <c r="AK242">
        <f>SUMPRODUCT($C$20:$J$20,$C$21:$J$21,$AB242:$AI242)</f>
        <v/>
      </c>
    </row>
    <row r="243">
      <c r="A243" t="n">
        <v>214</v>
      </c>
      <c r="C243">
        <f>IFERROR((INDEX(DataR!$B$2:$K$522,$A243+1,$B$2)/INDEX(DataR!$B$2:$K$522,$A243+1,C$23))/(INDEX(DataR!$B$2:$K$522,$A243,$B$2)/INDEX(DataR!$B$2:$K$522,$A243,C$23))-1,0)</f>
        <v/>
      </c>
      <c r="D243">
        <f>IFERROR((INDEX(DataR!$B$2:$K$522,$A243+1,$B$2)/INDEX(DataR!$B$2:$K$522,$A243+1,D$23))/(INDEX(DataR!$B$2:$K$522,$A243,$B$2)/INDEX(DataR!$B$2:$K$522,$A243,D$23))-1,0)</f>
        <v/>
      </c>
      <c r="E243">
        <f>IFERROR((INDEX(DataR!$B$2:$K$522,$A243+1,$B$2)/INDEX(DataR!$B$2:$K$522,$A243+1,E$23))/(INDEX(DataR!$B$2:$K$522,$A243,$B$2)/INDEX(DataR!$B$2:$K$522,$A243,E$23))-1,0)</f>
        <v/>
      </c>
      <c r="F243">
        <f>IFERROR((INDEX(DataR!$B$2:$K$522,$A243+1,$B$2)/INDEX(DataR!$B$2:$K$522,$A243+1,F$23))/(INDEX(DataR!$B$2:$K$522,$A243,$B$2)/INDEX(DataR!$B$2:$K$522,$A243,F$23))-1,0)</f>
        <v/>
      </c>
      <c r="G243">
        <f>IFERROR((INDEX(DataR!$B$2:$K$522,$A243+1,$B$2)/INDEX(DataR!$B$2:$K$522,$A243+1,G$23))/(INDEX(DataR!$B$2:$K$522,$A243,$B$2)/INDEX(DataR!$B$2:$K$522,$A243,G$23))-1,0)</f>
        <v/>
      </c>
      <c r="H243">
        <f>IFERROR((INDEX(DataR!$B$2:$K$522,$A243+1,$B$2)/INDEX(DataR!$B$2:$K$522,$A243+1,H$23))/(INDEX(DataR!$B$2:$K$522,$A243,$B$2)/INDEX(DataR!$B$2:$K$522,$A243,H$23))-1,0)</f>
        <v/>
      </c>
      <c r="I243">
        <f>IFERROR((INDEX(DataR!$B$2:$K$522,$A243+1,$B$2)/INDEX(DataR!$B$2:$K$522,$A243+1,I$23))/(INDEX(DataR!$B$2:$K$522,$A243,$B$2)/INDEX(DataR!$B$2:$K$522,$A243,I$23))-1,0)</f>
        <v/>
      </c>
      <c r="J243">
        <f>IFERROR((INDEX(DataR!$B$2:$K$522,$A243+1,$B$2)/INDEX(DataR!$B$2:$K$522,$A243+1,J$23))/(INDEX(DataR!$B$2:$K$522,$A243,$B$2)/INDEX(DataR!$B$2:$K$522,$A243,J$23))-1,0)</f>
        <v/>
      </c>
      <c r="L243">
        <f>C$20*C$21*C243</f>
        <v/>
      </c>
      <c r="M243">
        <f>D$20*D$21*D243</f>
        <v/>
      </c>
      <c r="N243">
        <f>E$20*E$21*E243</f>
        <v/>
      </c>
      <c r="O243">
        <f>F$20*F$21*F243</f>
        <v/>
      </c>
      <c r="P243">
        <f>G$20*G$21*G243</f>
        <v/>
      </c>
      <c r="Q243">
        <f>H$20*H$21*H243</f>
        <v/>
      </c>
      <c r="R243">
        <f>I$20*I$21*I243</f>
        <v/>
      </c>
      <c r="S243">
        <f>J$20*J$21*J243</f>
        <v/>
      </c>
      <c r="U243">
        <f>SUMPRODUCT($C$20:$J$20,$C$21:$J$21,$C243:$J243)</f>
        <v/>
      </c>
      <c r="V243">
        <f>SUMPRODUCT($C$20:$J$20,$C$22:$J$22,$C243:$J243)</f>
        <v/>
      </c>
      <c r="AB243">
        <f>IFERROR((INDEX(DataS!$B$2:$K$260,$A243+1,$B$2)/INDEX(DataS!$B$2:$K$260,$A243+1,AB$23))/(INDEX(DataS!$B$2:$K$260,$A243,$B$2)/INDEX(DataS!$B$2:$K$260,$A243,AB$23))-1,0)</f>
        <v/>
      </c>
      <c r="AC243">
        <f>IFERROR((INDEX(DataS!$B$2:$K$260,$A243+1,$B$2)/INDEX(DataS!$B$2:$K$260,$A243+1,AC$23))/(INDEX(DataS!$B$2:$K$260,$A243,$B$2)/INDEX(DataS!$B$2:$K$260,$A243,AC$23))-1,0)</f>
        <v/>
      </c>
      <c r="AD243">
        <f>IFERROR((INDEX(DataS!$B$2:$K$260,$A243+1,$B$2)/INDEX(DataS!$B$2:$K$260,$A243+1,AD$23))/(INDEX(DataS!$B$2:$K$260,$A243,$B$2)/INDEX(DataS!$B$2:$K$260,$A243,AD$23))-1,0)</f>
        <v/>
      </c>
      <c r="AE243">
        <f>IFERROR((INDEX(DataS!$B$2:$K$260,$A243+1,$B$2)/INDEX(DataS!$B$2:$K$260,$A243+1,AE$23))/(INDEX(DataS!$B$2:$K$260,$A243,$B$2)/INDEX(DataS!$B$2:$K$260,$A243,AE$23))-1,0)</f>
        <v/>
      </c>
      <c r="AF243">
        <f>IFERROR((INDEX(DataS!$B$2:$K$260,$A243+1,$B$2)/INDEX(DataS!$B$2:$K$260,$A243+1,AF$23))/(INDEX(DataS!$B$2:$K$260,$A243,$B$2)/INDEX(DataS!$B$2:$K$260,$A243,AF$23))-1,0)</f>
        <v/>
      </c>
      <c r="AG243">
        <f>IFERROR((INDEX(DataS!$B$2:$K$260,$A243+1,$B$2)/INDEX(DataS!$B$2:$K$260,$A243+1,AG$23))/(INDEX(DataS!$B$2:$K$260,$A243,$B$2)/INDEX(DataS!$B$2:$K$260,$A243,AG$23))-1,0)</f>
        <v/>
      </c>
      <c r="AH243">
        <f>IFERROR((INDEX(DataS!$B$2:$K$260,$A243+1,$B$2)/INDEX(DataS!$B$2:$K$260,$A243+1,AH$23))/(INDEX(DataS!$B$2:$K$260,$A243,$B$2)/INDEX(DataS!$B$2:$K$260,$A243,AH$23))-1,0)</f>
        <v/>
      </c>
      <c r="AI243">
        <f>IFERROR((INDEX(DataS!$B$2:$K$260,$A243+1,$B$2)/INDEX(DataS!$B$2:$K$260,$A243+1,AI$23))/(INDEX(DataS!$B$2:$K$260,$A243,$B$2)/INDEX(DataS!$B$2:$K$260,$A243,AI$23))-1,0)</f>
        <v/>
      </c>
      <c r="AK243">
        <f>SUMPRODUCT($C$20:$J$20,$C$21:$J$21,$AB243:$AI243)</f>
        <v/>
      </c>
    </row>
    <row r="244">
      <c r="A244" t="n">
        <v>215</v>
      </c>
      <c r="C244">
        <f>IFERROR((INDEX(DataR!$B$2:$K$522,$A244+1,$B$2)/INDEX(DataR!$B$2:$K$522,$A244+1,C$23))/(INDEX(DataR!$B$2:$K$522,$A244,$B$2)/INDEX(DataR!$B$2:$K$522,$A244,C$23))-1,0)</f>
        <v/>
      </c>
      <c r="D244">
        <f>IFERROR((INDEX(DataR!$B$2:$K$522,$A244+1,$B$2)/INDEX(DataR!$B$2:$K$522,$A244+1,D$23))/(INDEX(DataR!$B$2:$K$522,$A244,$B$2)/INDEX(DataR!$B$2:$K$522,$A244,D$23))-1,0)</f>
        <v/>
      </c>
      <c r="E244">
        <f>IFERROR((INDEX(DataR!$B$2:$K$522,$A244+1,$B$2)/INDEX(DataR!$B$2:$K$522,$A244+1,E$23))/(INDEX(DataR!$B$2:$K$522,$A244,$B$2)/INDEX(DataR!$B$2:$K$522,$A244,E$23))-1,0)</f>
        <v/>
      </c>
      <c r="F244">
        <f>IFERROR((INDEX(DataR!$B$2:$K$522,$A244+1,$B$2)/INDEX(DataR!$B$2:$K$522,$A244+1,F$23))/(INDEX(DataR!$B$2:$K$522,$A244,$B$2)/INDEX(DataR!$B$2:$K$522,$A244,F$23))-1,0)</f>
        <v/>
      </c>
      <c r="G244">
        <f>IFERROR((INDEX(DataR!$B$2:$K$522,$A244+1,$B$2)/INDEX(DataR!$B$2:$K$522,$A244+1,G$23))/(INDEX(DataR!$B$2:$K$522,$A244,$B$2)/INDEX(DataR!$B$2:$K$522,$A244,G$23))-1,0)</f>
        <v/>
      </c>
      <c r="H244">
        <f>IFERROR((INDEX(DataR!$B$2:$K$522,$A244+1,$B$2)/INDEX(DataR!$B$2:$K$522,$A244+1,H$23))/(INDEX(DataR!$B$2:$K$522,$A244,$B$2)/INDEX(DataR!$B$2:$K$522,$A244,H$23))-1,0)</f>
        <v/>
      </c>
      <c r="I244">
        <f>IFERROR((INDEX(DataR!$B$2:$K$522,$A244+1,$B$2)/INDEX(DataR!$B$2:$K$522,$A244+1,I$23))/(INDEX(DataR!$B$2:$K$522,$A244,$B$2)/INDEX(DataR!$B$2:$K$522,$A244,I$23))-1,0)</f>
        <v/>
      </c>
      <c r="J244">
        <f>IFERROR((INDEX(DataR!$B$2:$K$522,$A244+1,$B$2)/INDEX(DataR!$B$2:$K$522,$A244+1,J$23))/(INDEX(DataR!$B$2:$K$522,$A244,$B$2)/INDEX(DataR!$B$2:$K$522,$A244,J$23))-1,0)</f>
        <v/>
      </c>
      <c r="L244">
        <f>C$20*C$21*C244</f>
        <v/>
      </c>
      <c r="M244">
        <f>D$20*D$21*D244</f>
        <v/>
      </c>
      <c r="N244">
        <f>E$20*E$21*E244</f>
        <v/>
      </c>
      <c r="O244">
        <f>F$20*F$21*F244</f>
        <v/>
      </c>
      <c r="P244">
        <f>G$20*G$21*G244</f>
        <v/>
      </c>
      <c r="Q244">
        <f>H$20*H$21*H244</f>
        <v/>
      </c>
      <c r="R244">
        <f>I$20*I$21*I244</f>
        <v/>
      </c>
      <c r="S244">
        <f>J$20*J$21*J244</f>
        <v/>
      </c>
      <c r="U244">
        <f>SUMPRODUCT($C$20:$J$20,$C$21:$J$21,$C244:$J244)</f>
        <v/>
      </c>
      <c r="V244">
        <f>SUMPRODUCT($C$20:$J$20,$C$22:$J$22,$C244:$J244)</f>
        <v/>
      </c>
      <c r="AB244">
        <f>IFERROR((INDEX(DataS!$B$2:$K$260,$A244+1,$B$2)/INDEX(DataS!$B$2:$K$260,$A244+1,AB$23))/(INDEX(DataS!$B$2:$K$260,$A244,$B$2)/INDEX(DataS!$B$2:$K$260,$A244,AB$23))-1,0)</f>
        <v/>
      </c>
      <c r="AC244">
        <f>IFERROR((INDEX(DataS!$B$2:$K$260,$A244+1,$B$2)/INDEX(DataS!$B$2:$K$260,$A244+1,AC$23))/(INDEX(DataS!$B$2:$K$260,$A244,$B$2)/INDEX(DataS!$B$2:$K$260,$A244,AC$23))-1,0)</f>
        <v/>
      </c>
      <c r="AD244">
        <f>IFERROR((INDEX(DataS!$B$2:$K$260,$A244+1,$B$2)/INDEX(DataS!$B$2:$K$260,$A244+1,AD$23))/(INDEX(DataS!$B$2:$K$260,$A244,$B$2)/INDEX(DataS!$B$2:$K$260,$A244,AD$23))-1,0)</f>
        <v/>
      </c>
      <c r="AE244">
        <f>IFERROR((INDEX(DataS!$B$2:$K$260,$A244+1,$B$2)/INDEX(DataS!$B$2:$K$260,$A244+1,AE$23))/(INDEX(DataS!$B$2:$K$260,$A244,$B$2)/INDEX(DataS!$B$2:$K$260,$A244,AE$23))-1,0)</f>
        <v/>
      </c>
      <c r="AF244">
        <f>IFERROR((INDEX(DataS!$B$2:$K$260,$A244+1,$B$2)/INDEX(DataS!$B$2:$K$260,$A244+1,AF$23))/(INDEX(DataS!$B$2:$K$260,$A244,$B$2)/INDEX(DataS!$B$2:$K$260,$A244,AF$23))-1,0)</f>
        <v/>
      </c>
      <c r="AG244">
        <f>IFERROR((INDEX(DataS!$B$2:$K$260,$A244+1,$B$2)/INDEX(DataS!$B$2:$K$260,$A244+1,AG$23))/(INDEX(DataS!$B$2:$K$260,$A244,$B$2)/INDEX(DataS!$B$2:$K$260,$A244,AG$23))-1,0)</f>
        <v/>
      </c>
      <c r="AH244">
        <f>IFERROR((INDEX(DataS!$B$2:$K$260,$A244+1,$B$2)/INDEX(DataS!$B$2:$K$260,$A244+1,AH$23))/(INDEX(DataS!$B$2:$K$260,$A244,$B$2)/INDEX(DataS!$B$2:$K$260,$A244,AH$23))-1,0)</f>
        <v/>
      </c>
      <c r="AI244">
        <f>IFERROR((INDEX(DataS!$B$2:$K$260,$A244+1,$B$2)/INDEX(DataS!$B$2:$K$260,$A244+1,AI$23))/(INDEX(DataS!$B$2:$K$260,$A244,$B$2)/INDEX(DataS!$B$2:$K$260,$A244,AI$23))-1,0)</f>
        <v/>
      </c>
      <c r="AK244">
        <f>SUMPRODUCT($C$20:$J$20,$C$21:$J$21,$AB244:$AI244)</f>
        <v/>
      </c>
    </row>
    <row r="245">
      <c r="A245" t="n">
        <v>216</v>
      </c>
      <c r="C245">
        <f>IFERROR((INDEX(DataR!$B$2:$K$522,$A245+1,$B$2)/INDEX(DataR!$B$2:$K$522,$A245+1,C$23))/(INDEX(DataR!$B$2:$K$522,$A245,$B$2)/INDEX(DataR!$B$2:$K$522,$A245,C$23))-1,0)</f>
        <v/>
      </c>
      <c r="D245">
        <f>IFERROR((INDEX(DataR!$B$2:$K$522,$A245+1,$B$2)/INDEX(DataR!$B$2:$K$522,$A245+1,D$23))/(INDEX(DataR!$B$2:$K$522,$A245,$B$2)/INDEX(DataR!$B$2:$K$522,$A245,D$23))-1,0)</f>
        <v/>
      </c>
      <c r="E245">
        <f>IFERROR((INDEX(DataR!$B$2:$K$522,$A245+1,$B$2)/INDEX(DataR!$B$2:$K$522,$A245+1,E$23))/(INDEX(DataR!$B$2:$K$522,$A245,$B$2)/INDEX(DataR!$B$2:$K$522,$A245,E$23))-1,0)</f>
        <v/>
      </c>
      <c r="F245">
        <f>IFERROR((INDEX(DataR!$B$2:$K$522,$A245+1,$B$2)/INDEX(DataR!$B$2:$K$522,$A245+1,F$23))/(INDEX(DataR!$B$2:$K$522,$A245,$B$2)/INDEX(DataR!$B$2:$K$522,$A245,F$23))-1,0)</f>
        <v/>
      </c>
      <c r="G245">
        <f>IFERROR((INDEX(DataR!$B$2:$K$522,$A245+1,$B$2)/INDEX(DataR!$B$2:$K$522,$A245+1,G$23))/(INDEX(DataR!$B$2:$K$522,$A245,$B$2)/INDEX(DataR!$B$2:$K$522,$A245,G$23))-1,0)</f>
        <v/>
      </c>
      <c r="H245">
        <f>IFERROR((INDEX(DataR!$B$2:$K$522,$A245+1,$B$2)/INDEX(DataR!$B$2:$K$522,$A245+1,H$23))/(INDEX(DataR!$B$2:$K$522,$A245,$B$2)/INDEX(DataR!$B$2:$K$522,$A245,H$23))-1,0)</f>
        <v/>
      </c>
      <c r="I245">
        <f>IFERROR((INDEX(DataR!$B$2:$K$522,$A245+1,$B$2)/INDEX(DataR!$B$2:$K$522,$A245+1,I$23))/(INDEX(DataR!$B$2:$K$522,$A245,$B$2)/INDEX(DataR!$B$2:$K$522,$A245,I$23))-1,0)</f>
        <v/>
      </c>
      <c r="J245">
        <f>IFERROR((INDEX(DataR!$B$2:$K$522,$A245+1,$B$2)/INDEX(DataR!$B$2:$K$522,$A245+1,J$23))/(INDEX(DataR!$B$2:$K$522,$A245,$B$2)/INDEX(DataR!$B$2:$K$522,$A245,J$23))-1,0)</f>
        <v/>
      </c>
      <c r="L245">
        <f>C$20*C$21*C245</f>
        <v/>
      </c>
      <c r="M245">
        <f>D$20*D$21*D245</f>
        <v/>
      </c>
      <c r="N245">
        <f>E$20*E$21*E245</f>
        <v/>
      </c>
      <c r="O245">
        <f>F$20*F$21*F245</f>
        <v/>
      </c>
      <c r="P245">
        <f>G$20*G$21*G245</f>
        <v/>
      </c>
      <c r="Q245">
        <f>H$20*H$21*H245</f>
        <v/>
      </c>
      <c r="R245">
        <f>I$20*I$21*I245</f>
        <v/>
      </c>
      <c r="S245">
        <f>J$20*J$21*J245</f>
        <v/>
      </c>
      <c r="U245">
        <f>SUMPRODUCT($C$20:$J$20,$C$21:$J$21,$C245:$J245)</f>
        <v/>
      </c>
      <c r="V245">
        <f>SUMPRODUCT($C$20:$J$20,$C$22:$J$22,$C245:$J245)</f>
        <v/>
      </c>
      <c r="AB245">
        <f>IFERROR((INDEX(DataS!$B$2:$K$260,$A245+1,$B$2)/INDEX(DataS!$B$2:$K$260,$A245+1,AB$23))/(INDEX(DataS!$B$2:$K$260,$A245,$B$2)/INDEX(DataS!$B$2:$K$260,$A245,AB$23))-1,0)</f>
        <v/>
      </c>
      <c r="AC245">
        <f>IFERROR((INDEX(DataS!$B$2:$K$260,$A245+1,$B$2)/INDEX(DataS!$B$2:$K$260,$A245+1,AC$23))/(INDEX(DataS!$B$2:$K$260,$A245,$B$2)/INDEX(DataS!$B$2:$K$260,$A245,AC$23))-1,0)</f>
        <v/>
      </c>
      <c r="AD245">
        <f>IFERROR((INDEX(DataS!$B$2:$K$260,$A245+1,$B$2)/INDEX(DataS!$B$2:$K$260,$A245+1,AD$23))/(INDEX(DataS!$B$2:$K$260,$A245,$B$2)/INDEX(DataS!$B$2:$K$260,$A245,AD$23))-1,0)</f>
        <v/>
      </c>
      <c r="AE245">
        <f>IFERROR((INDEX(DataS!$B$2:$K$260,$A245+1,$B$2)/INDEX(DataS!$B$2:$K$260,$A245+1,AE$23))/(INDEX(DataS!$B$2:$K$260,$A245,$B$2)/INDEX(DataS!$B$2:$K$260,$A245,AE$23))-1,0)</f>
        <v/>
      </c>
      <c r="AF245">
        <f>IFERROR((INDEX(DataS!$B$2:$K$260,$A245+1,$B$2)/INDEX(DataS!$B$2:$K$260,$A245+1,AF$23))/(INDEX(DataS!$B$2:$K$260,$A245,$B$2)/INDEX(DataS!$B$2:$K$260,$A245,AF$23))-1,0)</f>
        <v/>
      </c>
      <c r="AG245">
        <f>IFERROR((INDEX(DataS!$B$2:$K$260,$A245+1,$B$2)/INDEX(DataS!$B$2:$K$260,$A245+1,AG$23))/(INDEX(DataS!$B$2:$K$260,$A245,$B$2)/INDEX(DataS!$B$2:$K$260,$A245,AG$23))-1,0)</f>
        <v/>
      </c>
      <c r="AH245">
        <f>IFERROR((INDEX(DataS!$B$2:$K$260,$A245+1,$B$2)/INDEX(DataS!$B$2:$K$260,$A245+1,AH$23))/(INDEX(DataS!$B$2:$K$260,$A245,$B$2)/INDEX(DataS!$B$2:$K$260,$A245,AH$23))-1,0)</f>
        <v/>
      </c>
      <c r="AI245">
        <f>IFERROR((INDEX(DataS!$B$2:$K$260,$A245+1,$B$2)/INDEX(DataS!$B$2:$K$260,$A245+1,AI$23))/(INDEX(DataS!$B$2:$K$260,$A245,$B$2)/INDEX(DataS!$B$2:$K$260,$A245,AI$23))-1,0)</f>
        <v/>
      </c>
      <c r="AK245">
        <f>SUMPRODUCT($C$20:$J$20,$C$21:$J$21,$AB245:$AI245)</f>
        <v/>
      </c>
    </row>
    <row r="246">
      <c r="A246" t="n">
        <v>217</v>
      </c>
      <c r="C246">
        <f>IFERROR((INDEX(DataR!$B$2:$K$522,$A246+1,$B$2)/INDEX(DataR!$B$2:$K$522,$A246+1,C$23))/(INDEX(DataR!$B$2:$K$522,$A246,$B$2)/INDEX(DataR!$B$2:$K$522,$A246,C$23))-1,0)</f>
        <v/>
      </c>
      <c r="D246">
        <f>IFERROR((INDEX(DataR!$B$2:$K$522,$A246+1,$B$2)/INDEX(DataR!$B$2:$K$522,$A246+1,D$23))/(INDEX(DataR!$B$2:$K$522,$A246,$B$2)/INDEX(DataR!$B$2:$K$522,$A246,D$23))-1,0)</f>
        <v/>
      </c>
      <c r="E246">
        <f>IFERROR((INDEX(DataR!$B$2:$K$522,$A246+1,$B$2)/INDEX(DataR!$B$2:$K$522,$A246+1,E$23))/(INDEX(DataR!$B$2:$K$522,$A246,$B$2)/INDEX(DataR!$B$2:$K$522,$A246,E$23))-1,0)</f>
        <v/>
      </c>
      <c r="F246">
        <f>IFERROR((INDEX(DataR!$B$2:$K$522,$A246+1,$B$2)/INDEX(DataR!$B$2:$K$522,$A246+1,F$23))/(INDEX(DataR!$B$2:$K$522,$A246,$B$2)/INDEX(DataR!$B$2:$K$522,$A246,F$23))-1,0)</f>
        <v/>
      </c>
      <c r="G246">
        <f>IFERROR((INDEX(DataR!$B$2:$K$522,$A246+1,$B$2)/INDEX(DataR!$B$2:$K$522,$A246+1,G$23))/(INDEX(DataR!$B$2:$K$522,$A246,$B$2)/INDEX(DataR!$B$2:$K$522,$A246,G$23))-1,0)</f>
        <v/>
      </c>
      <c r="H246">
        <f>IFERROR((INDEX(DataR!$B$2:$K$522,$A246+1,$B$2)/INDEX(DataR!$B$2:$K$522,$A246+1,H$23))/(INDEX(DataR!$B$2:$K$522,$A246,$B$2)/INDEX(DataR!$B$2:$K$522,$A246,H$23))-1,0)</f>
        <v/>
      </c>
      <c r="I246">
        <f>IFERROR((INDEX(DataR!$B$2:$K$522,$A246+1,$B$2)/INDEX(DataR!$B$2:$K$522,$A246+1,I$23))/(INDEX(DataR!$B$2:$K$522,$A246,$B$2)/INDEX(DataR!$B$2:$K$522,$A246,I$23))-1,0)</f>
        <v/>
      </c>
      <c r="J246">
        <f>IFERROR((INDEX(DataR!$B$2:$K$522,$A246+1,$B$2)/INDEX(DataR!$B$2:$K$522,$A246+1,J$23))/(INDEX(DataR!$B$2:$K$522,$A246,$B$2)/INDEX(DataR!$B$2:$K$522,$A246,J$23))-1,0)</f>
        <v/>
      </c>
      <c r="L246">
        <f>C$20*C$21*C246</f>
        <v/>
      </c>
      <c r="M246">
        <f>D$20*D$21*D246</f>
        <v/>
      </c>
      <c r="N246">
        <f>E$20*E$21*E246</f>
        <v/>
      </c>
      <c r="O246">
        <f>F$20*F$21*F246</f>
        <v/>
      </c>
      <c r="P246">
        <f>G$20*G$21*G246</f>
        <v/>
      </c>
      <c r="Q246">
        <f>H$20*H$21*H246</f>
        <v/>
      </c>
      <c r="R246">
        <f>I$20*I$21*I246</f>
        <v/>
      </c>
      <c r="S246">
        <f>J$20*J$21*J246</f>
        <v/>
      </c>
      <c r="U246">
        <f>SUMPRODUCT($C$20:$J$20,$C$21:$J$21,$C246:$J246)</f>
        <v/>
      </c>
      <c r="V246">
        <f>SUMPRODUCT($C$20:$J$20,$C$22:$J$22,$C246:$J246)</f>
        <v/>
      </c>
      <c r="AB246">
        <f>IFERROR((INDEX(DataS!$B$2:$K$260,$A246+1,$B$2)/INDEX(DataS!$B$2:$K$260,$A246+1,AB$23))/(INDEX(DataS!$B$2:$K$260,$A246,$B$2)/INDEX(DataS!$B$2:$K$260,$A246,AB$23))-1,0)</f>
        <v/>
      </c>
      <c r="AC246">
        <f>IFERROR((INDEX(DataS!$B$2:$K$260,$A246+1,$B$2)/INDEX(DataS!$B$2:$K$260,$A246+1,AC$23))/(INDEX(DataS!$B$2:$K$260,$A246,$B$2)/INDEX(DataS!$B$2:$K$260,$A246,AC$23))-1,0)</f>
        <v/>
      </c>
      <c r="AD246">
        <f>IFERROR((INDEX(DataS!$B$2:$K$260,$A246+1,$B$2)/INDEX(DataS!$B$2:$K$260,$A246+1,AD$23))/(INDEX(DataS!$B$2:$K$260,$A246,$B$2)/INDEX(DataS!$B$2:$K$260,$A246,AD$23))-1,0)</f>
        <v/>
      </c>
      <c r="AE246">
        <f>IFERROR((INDEX(DataS!$B$2:$K$260,$A246+1,$B$2)/INDEX(DataS!$B$2:$K$260,$A246+1,AE$23))/(INDEX(DataS!$B$2:$K$260,$A246,$B$2)/INDEX(DataS!$B$2:$K$260,$A246,AE$23))-1,0)</f>
        <v/>
      </c>
      <c r="AF246">
        <f>IFERROR((INDEX(DataS!$B$2:$K$260,$A246+1,$B$2)/INDEX(DataS!$B$2:$K$260,$A246+1,AF$23))/(INDEX(DataS!$B$2:$K$260,$A246,$B$2)/INDEX(DataS!$B$2:$K$260,$A246,AF$23))-1,0)</f>
        <v/>
      </c>
      <c r="AG246">
        <f>IFERROR((INDEX(DataS!$B$2:$K$260,$A246+1,$B$2)/INDEX(DataS!$B$2:$K$260,$A246+1,AG$23))/(INDEX(DataS!$B$2:$K$260,$A246,$B$2)/INDEX(DataS!$B$2:$K$260,$A246,AG$23))-1,0)</f>
        <v/>
      </c>
      <c r="AH246">
        <f>IFERROR((INDEX(DataS!$B$2:$K$260,$A246+1,$B$2)/INDEX(DataS!$B$2:$K$260,$A246+1,AH$23))/(INDEX(DataS!$B$2:$K$260,$A246,$B$2)/INDEX(DataS!$B$2:$K$260,$A246,AH$23))-1,0)</f>
        <v/>
      </c>
      <c r="AI246">
        <f>IFERROR((INDEX(DataS!$B$2:$K$260,$A246+1,$B$2)/INDEX(DataS!$B$2:$K$260,$A246+1,AI$23))/(INDEX(DataS!$B$2:$K$260,$A246,$B$2)/INDEX(DataS!$B$2:$K$260,$A246,AI$23))-1,0)</f>
        <v/>
      </c>
      <c r="AK246">
        <f>SUMPRODUCT($C$20:$J$20,$C$21:$J$21,$AB246:$AI246)</f>
        <v/>
      </c>
    </row>
    <row r="247">
      <c r="A247" t="n">
        <v>218</v>
      </c>
      <c r="C247">
        <f>IFERROR((INDEX(DataR!$B$2:$K$522,$A247+1,$B$2)/INDEX(DataR!$B$2:$K$522,$A247+1,C$23))/(INDEX(DataR!$B$2:$K$522,$A247,$B$2)/INDEX(DataR!$B$2:$K$522,$A247,C$23))-1,0)</f>
        <v/>
      </c>
      <c r="D247">
        <f>IFERROR((INDEX(DataR!$B$2:$K$522,$A247+1,$B$2)/INDEX(DataR!$B$2:$K$522,$A247+1,D$23))/(INDEX(DataR!$B$2:$K$522,$A247,$B$2)/INDEX(DataR!$B$2:$K$522,$A247,D$23))-1,0)</f>
        <v/>
      </c>
      <c r="E247">
        <f>IFERROR((INDEX(DataR!$B$2:$K$522,$A247+1,$B$2)/INDEX(DataR!$B$2:$K$522,$A247+1,E$23))/(INDEX(DataR!$B$2:$K$522,$A247,$B$2)/INDEX(DataR!$B$2:$K$522,$A247,E$23))-1,0)</f>
        <v/>
      </c>
      <c r="F247">
        <f>IFERROR((INDEX(DataR!$B$2:$K$522,$A247+1,$B$2)/INDEX(DataR!$B$2:$K$522,$A247+1,F$23))/(INDEX(DataR!$B$2:$K$522,$A247,$B$2)/INDEX(DataR!$B$2:$K$522,$A247,F$23))-1,0)</f>
        <v/>
      </c>
      <c r="G247">
        <f>IFERROR((INDEX(DataR!$B$2:$K$522,$A247+1,$B$2)/INDEX(DataR!$B$2:$K$522,$A247+1,G$23))/(INDEX(DataR!$B$2:$K$522,$A247,$B$2)/INDEX(DataR!$B$2:$K$522,$A247,G$23))-1,0)</f>
        <v/>
      </c>
      <c r="H247">
        <f>IFERROR((INDEX(DataR!$B$2:$K$522,$A247+1,$B$2)/INDEX(DataR!$B$2:$K$522,$A247+1,H$23))/(INDEX(DataR!$B$2:$K$522,$A247,$B$2)/INDEX(DataR!$B$2:$K$522,$A247,H$23))-1,0)</f>
        <v/>
      </c>
      <c r="I247">
        <f>IFERROR((INDEX(DataR!$B$2:$K$522,$A247+1,$B$2)/INDEX(DataR!$B$2:$K$522,$A247+1,I$23))/(INDEX(DataR!$B$2:$K$522,$A247,$B$2)/INDEX(DataR!$B$2:$K$522,$A247,I$23))-1,0)</f>
        <v/>
      </c>
      <c r="J247">
        <f>IFERROR((INDEX(DataR!$B$2:$K$522,$A247+1,$B$2)/INDEX(DataR!$B$2:$K$522,$A247+1,J$23))/(INDEX(DataR!$B$2:$K$522,$A247,$B$2)/INDEX(DataR!$B$2:$K$522,$A247,J$23))-1,0)</f>
        <v/>
      </c>
      <c r="L247">
        <f>C$20*C$21*C247</f>
        <v/>
      </c>
      <c r="M247">
        <f>D$20*D$21*D247</f>
        <v/>
      </c>
      <c r="N247">
        <f>E$20*E$21*E247</f>
        <v/>
      </c>
      <c r="O247">
        <f>F$20*F$21*F247</f>
        <v/>
      </c>
      <c r="P247">
        <f>G$20*G$21*G247</f>
        <v/>
      </c>
      <c r="Q247">
        <f>H$20*H$21*H247</f>
        <v/>
      </c>
      <c r="R247">
        <f>I$20*I$21*I247</f>
        <v/>
      </c>
      <c r="S247">
        <f>J$20*J$21*J247</f>
        <v/>
      </c>
      <c r="U247">
        <f>SUMPRODUCT($C$20:$J$20,$C$21:$J$21,$C247:$J247)</f>
        <v/>
      </c>
      <c r="V247">
        <f>SUMPRODUCT($C$20:$J$20,$C$22:$J$22,$C247:$J247)</f>
        <v/>
      </c>
      <c r="AB247">
        <f>IFERROR((INDEX(DataS!$B$2:$K$260,$A247+1,$B$2)/INDEX(DataS!$B$2:$K$260,$A247+1,AB$23))/(INDEX(DataS!$B$2:$K$260,$A247,$B$2)/INDEX(DataS!$B$2:$K$260,$A247,AB$23))-1,0)</f>
        <v/>
      </c>
      <c r="AC247">
        <f>IFERROR((INDEX(DataS!$B$2:$K$260,$A247+1,$B$2)/INDEX(DataS!$B$2:$K$260,$A247+1,AC$23))/(INDEX(DataS!$B$2:$K$260,$A247,$B$2)/INDEX(DataS!$B$2:$K$260,$A247,AC$23))-1,0)</f>
        <v/>
      </c>
      <c r="AD247">
        <f>IFERROR((INDEX(DataS!$B$2:$K$260,$A247+1,$B$2)/INDEX(DataS!$B$2:$K$260,$A247+1,AD$23))/(INDEX(DataS!$B$2:$K$260,$A247,$B$2)/INDEX(DataS!$B$2:$K$260,$A247,AD$23))-1,0)</f>
        <v/>
      </c>
      <c r="AE247">
        <f>IFERROR((INDEX(DataS!$B$2:$K$260,$A247+1,$B$2)/INDEX(DataS!$B$2:$K$260,$A247+1,AE$23))/(INDEX(DataS!$B$2:$K$260,$A247,$B$2)/INDEX(DataS!$B$2:$K$260,$A247,AE$23))-1,0)</f>
        <v/>
      </c>
      <c r="AF247">
        <f>IFERROR((INDEX(DataS!$B$2:$K$260,$A247+1,$B$2)/INDEX(DataS!$B$2:$K$260,$A247+1,AF$23))/(INDEX(DataS!$B$2:$K$260,$A247,$B$2)/INDEX(DataS!$B$2:$K$260,$A247,AF$23))-1,0)</f>
        <v/>
      </c>
      <c r="AG247">
        <f>IFERROR((INDEX(DataS!$B$2:$K$260,$A247+1,$B$2)/INDEX(DataS!$B$2:$K$260,$A247+1,AG$23))/(INDEX(DataS!$B$2:$K$260,$A247,$B$2)/INDEX(DataS!$B$2:$K$260,$A247,AG$23))-1,0)</f>
        <v/>
      </c>
      <c r="AH247">
        <f>IFERROR((INDEX(DataS!$B$2:$K$260,$A247+1,$B$2)/INDEX(DataS!$B$2:$K$260,$A247+1,AH$23))/(INDEX(DataS!$B$2:$K$260,$A247,$B$2)/INDEX(DataS!$B$2:$K$260,$A247,AH$23))-1,0)</f>
        <v/>
      </c>
      <c r="AI247">
        <f>IFERROR((INDEX(DataS!$B$2:$K$260,$A247+1,$B$2)/INDEX(DataS!$B$2:$K$260,$A247+1,AI$23))/(INDEX(DataS!$B$2:$K$260,$A247,$B$2)/INDEX(DataS!$B$2:$K$260,$A247,AI$23))-1,0)</f>
        <v/>
      </c>
      <c r="AK247">
        <f>SUMPRODUCT($C$20:$J$20,$C$21:$J$21,$AB247:$AI247)</f>
        <v/>
      </c>
    </row>
    <row r="248">
      <c r="A248" t="n">
        <v>219</v>
      </c>
      <c r="C248">
        <f>IFERROR((INDEX(DataR!$B$2:$K$522,$A248+1,$B$2)/INDEX(DataR!$B$2:$K$522,$A248+1,C$23))/(INDEX(DataR!$B$2:$K$522,$A248,$B$2)/INDEX(DataR!$B$2:$K$522,$A248,C$23))-1,0)</f>
        <v/>
      </c>
      <c r="D248">
        <f>IFERROR((INDEX(DataR!$B$2:$K$522,$A248+1,$B$2)/INDEX(DataR!$B$2:$K$522,$A248+1,D$23))/(INDEX(DataR!$B$2:$K$522,$A248,$B$2)/INDEX(DataR!$B$2:$K$522,$A248,D$23))-1,0)</f>
        <v/>
      </c>
      <c r="E248">
        <f>IFERROR((INDEX(DataR!$B$2:$K$522,$A248+1,$B$2)/INDEX(DataR!$B$2:$K$522,$A248+1,E$23))/(INDEX(DataR!$B$2:$K$522,$A248,$B$2)/INDEX(DataR!$B$2:$K$522,$A248,E$23))-1,0)</f>
        <v/>
      </c>
      <c r="F248">
        <f>IFERROR((INDEX(DataR!$B$2:$K$522,$A248+1,$B$2)/INDEX(DataR!$B$2:$K$522,$A248+1,F$23))/(INDEX(DataR!$B$2:$K$522,$A248,$B$2)/INDEX(DataR!$B$2:$K$522,$A248,F$23))-1,0)</f>
        <v/>
      </c>
      <c r="G248">
        <f>IFERROR((INDEX(DataR!$B$2:$K$522,$A248+1,$B$2)/INDEX(DataR!$B$2:$K$522,$A248+1,G$23))/(INDEX(DataR!$B$2:$K$522,$A248,$B$2)/INDEX(DataR!$B$2:$K$522,$A248,G$23))-1,0)</f>
        <v/>
      </c>
      <c r="H248">
        <f>IFERROR((INDEX(DataR!$B$2:$K$522,$A248+1,$B$2)/INDEX(DataR!$B$2:$K$522,$A248+1,H$23))/(INDEX(DataR!$B$2:$K$522,$A248,$B$2)/INDEX(DataR!$B$2:$K$522,$A248,H$23))-1,0)</f>
        <v/>
      </c>
      <c r="I248">
        <f>IFERROR((INDEX(DataR!$B$2:$K$522,$A248+1,$B$2)/INDEX(DataR!$B$2:$K$522,$A248+1,I$23))/(INDEX(DataR!$B$2:$K$522,$A248,$B$2)/INDEX(DataR!$B$2:$K$522,$A248,I$23))-1,0)</f>
        <v/>
      </c>
      <c r="J248">
        <f>IFERROR((INDEX(DataR!$B$2:$K$522,$A248+1,$B$2)/INDEX(DataR!$B$2:$K$522,$A248+1,J$23))/(INDEX(DataR!$B$2:$K$522,$A248,$B$2)/INDEX(DataR!$B$2:$K$522,$A248,J$23))-1,0)</f>
        <v/>
      </c>
      <c r="L248">
        <f>C$20*C$21*C248</f>
        <v/>
      </c>
      <c r="M248">
        <f>D$20*D$21*D248</f>
        <v/>
      </c>
      <c r="N248">
        <f>E$20*E$21*E248</f>
        <v/>
      </c>
      <c r="O248">
        <f>F$20*F$21*F248</f>
        <v/>
      </c>
      <c r="P248">
        <f>G$20*G$21*G248</f>
        <v/>
      </c>
      <c r="Q248">
        <f>H$20*H$21*H248</f>
        <v/>
      </c>
      <c r="R248">
        <f>I$20*I$21*I248</f>
        <v/>
      </c>
      <c r="S248">
        <f>J$20*J$21*J248</f>
        <v/>
      </c>
      <c r="U248">
        <f>SUMPRODUCT($C$20:$J$20,$C$21:$J$21,$C248:$J248)</f>
        <v/>
      </c>
      <c r="V248">
        <f>SUMPRODUCT($C$20:$J$20,$C$22:$J$22,$C248:$J248)</f>
        <v/>
      </c>
      <c r="AB248">
        <f>IFERROR((INDEX(DataS!$B$2:$K$260,$A248+1,$B$2)/INDEX(DataS!$B$2:$K$260,$A248+1,AB$23))/(INDEX(DataS!$B$2:$K$260,$A248,$B$2)/INDEX(DataS!$B$2:$K$260,$A248,AB$23))-1,0)</f>
        <v/>
      </c>
      <c r="AC248">
        <f>IFERROR((INDEX(DataS!$B$2:$K$260,$A248+1,$B$2)/INDEX(DataS!$B$2:$K$260,$A248+1,AC$23))/(INDEX(DataS!$B$2:$K$260,$A248,$B$2)/INDEX(DataS!$B$2:$K$260,$A248,AC$23))-1,0)</f>
        <v/>
      </c>
      <c r="AD248">
        <f>IFERROR((INDEX(DataS!$B$2:$K$260,$A248+1,$B$2)/INDEX(DataS!$B$2:$K$260,$A248+1,AD$23))/(INDEX(DataS!$B$2:$K$260,$A248,$B$2)/INDEX(DataS!$B$2:$K$260,$A248,AD$23))-1,0)</f>
        <v/>
      </c>
      <c r="AE248">
        <f>IFERROR((INDEX(DataS!$B$2:$K$260,$A248+1,$B$2)/INDEX(DataS!$B$2:$K$260,$A248+1,AE$23))/(INDEX(DataS!$B$2:$K$260,$A248,$B$2)/INDEX(DataS!$B$2:$K$260,$A248,AE$23))-1,0)</f>
        <v/>
      </c>
      <c r="AF248">
        <f>IFERROR((INDEX(DataS!$B$2:$K$260,$A248+1,$B$2)/INDEX(DataS!$B$2:$K$260,$A248+1,AF$23))/(INDEX(DataS!$B$2:$K$260,$A248,$B$2)/INDEX(DataS!$B$2:$K$260,$A248,AF$23))-1,0)</f>
        <v/>
      </c>
      <c r="AG248">
        <f>IFERROR((INDEX(DataS!$B$2:$K$260,$A248+1,$B$2)/INDEX(DataS!$B$2:$K$260,$A248+1,AG$23))/(INDEX(DataS!$B$2:$K$260,$A248,$B$2)/INDEX(DataS!$B$2:$K$260,$A248,AG$23))-1,0)</f>
        <v/>
      </c>
      <c r="AH248">
        <f>IFERROR((INDEX(DataS!$B$2:$K$260,$A248+1,$B$2)/INDEX(DataS!$B$2:$K$260,$A248+1,AH$23))/(INDEX(DataS!$B$2:$K$260,$A248,$B$2)/INDEX(DataS!$B$2:$K$260,$A248,AH$23))-1,0)</f>
        <v/>
      </c>
      <c r="AI248">
        <f>IFERROR((INDEX(DataS!$B$2:$K$260,$A248+1,$B$2)/INDEX(DataS!$B$2:$K$260,$A248+1,AI$23))/(INDEX(DataS!$B$2:$K$260,$A248,$B$2)/INDEX(DataS!$B$2:$K$260,$A248,AI$23))-1,0)</f>
        <v/>
      </c>
      <c r="AK248">
        <f>SUMPRODUCT($C$20:$J$20,$C$21:$J$21,$AB248:$AI248)</f>
        <v/>
      </c>
    </row>
    <row r="249">
      <c r="A249" t="n">
        <v>220</v>
      </c>
      <c r="C249">
        <f>IFERROR((INDEX(DataR!$B$2:$K$522,$A249+1,$B$2)/INDEX(DataR!$B$2:$K$522,$A249+1,C$23))/(INDEX(DataR!$B$2:$K$522,$A249,$B$2)/INDEX(DataR!$B$2:$K$522,$A249,C$23))-1,0)</f>
        <v/>
      </c>
      <c r="D249">
        <f>IFERROR((INDEX(DataR!$B$2:$K$522,$A249+1,$B$2)/INDEX(DataR!$B$2:$K$522,$A249+1,D$23))/(INDEX(DataR!$B$2:$K$522,$A249,$B$2)/INDEX(DataR!$B$2:$K$522,$A249,D$23))-1,0)</f>
        <v/>
      </c>
      <c r="E249">
        <f>IFERROR((INDEX(DataR!$B$2:$K$522,$A249+1,$B$2)/INDEX(DataR!$B$2:$K$522,$A249+1,E$23))/(INDEX(DataR!$B$2:$K$522,$A249,$B$2)/INDEX(DataR!$B$2:$K$522,$A249,E$23))-1,0)</f>
        <v/>
      </c>
      <c r="F249">
        <f>IFERROR((INDEX(DataR!$B$2:$K$522,$A249+1,$B$2)/INDEX(DataR!$B$2:$K$522,$A249+1,F$23))/(INDEX(DataR!$B$2:$K$522,$A249,$B$2)/INDEX(DataR!$B$2:$K$522,$A249,F$23))-1,0)</f>
        <v/>
      </c>
      <c r="G249">
        <f>IFERROR((INDEX(DataR!$B$2:$K$522,$A249+1,$B$2)/INDEX(DataR!$B$2:$K$522,$A249+1,G$23))/(INDEX(DataR!$B$2:$K$522,$A249,$B$2)/INDEX(DataR!$B$2:$K$522,$A249,G$23))-1,0)</f>
        <v/>
      </c>
      <c r="H249">
        <f>IFERROR((INDEX(DataR!$B$2:$K$522,$A249+1,$B$2)/INDEX(DataR!$B$2:$K$522,$A249+1,H$23))/(INDEX(DataR!$B$2:$K$522,$A249,$B$2)/INDEX(DataR!$B$2:$K$522,$A249,H$23))-1,0)</f>
        <v/>
      </c>
      <c r="I249">
        <f>IFERROR((INDEX(DataR!$B$2:$K$522,$A249+1,$B$2)/INDEX(DataR!$B$2:$K$522,$A249+1,I$23))/(INDEX(DataR!$B$2:$K$522,$A249,$B$2)/INDEX(DataR!$B$2:$K$522,$A249,I$23))-1,0)</f>
        <v/>
      </c>
      <c r="J249">
        <f>IFERROR((INDEX(DataR!$B$2:$K$522,$A249+1,$B$2)/INDEX(DataR!$B$2:$K$522,$A249+1,J$23))/(INDEX(DataR!$B$2:$K$522,$A249,$B$2)/INDEX(DataR!$B$2:$K$522,$A249,J$23))-1,0)</f>
        <v/>
      </c>
      <c r="L249">
        <f>C$20*C$21*C249</f>
        <v/>
      </c>
      <c r="M249">
        <f>D$20*D$21*D249</f>
        <v/>
      </c>
      <c r="N249">
        <f>E$20*E$21*E249</f>
        <v/>
      </c>
      <c r="O249">
        <f>F$20*F$21*F249</f>
        <v/>
      </c>
      <c r="P249">
        <f>G$20*G$21*G249</f>
        <v/>
      </c>
      <c r="Q249">
        <f>H$20*H$21*H249</f>
        <v/>
      </c>
      <c r="R249">
        <f>I$20*I$21*I249</f>
        <v/>
      </c>
      <c r="S249">
        <f>J$20*J$21*J249</f>
        <v/>
      </c>
      <c r="U249">
        <f>SUMPRODUCT($C$20:$J$20,$C$21:$J$21,$C249:$J249)</f>
        <v/>
      </c>
      <c r="V249">
        <f>SUMPRODUCT($C$20:$J$20,$C$22:$J$22,$C249:$J249)</f>
        <v/>
      </c>
      <c r="AB249">
        <f>IFERROR((INDEX(DataS!$B$2:$K$260,$A249+1,$B$2)/INDEX(DataS!$B$2:$K$260,$A249+1,AB$23))/(INDEX(DataS!$B$2:$K$260,$A249,$B$2)/INDEX(DataS!$B$2:$K$260,$A249,AB$23))-1,0)</f>
        <v/>
      </c>
      <c r="AC249">
        <f>IFERROR((INDEX(DataS!$B$2:$K$260,$A249+1,$B$2)/INDEX(DataS!$B$2:$K$260,$A249+1,AC$23))/(INDEX(DataS!$B$2:$K$260,$A249,$B$2)/INDEX(DataS!$B$2:$K$260,$A249,AC$23))-1,0)</f>
        <v/>
      </c>
      <c r="AD249">
        <f>IFERROR((INDEX(DataS!$B$2:$K$260,$A249+1,$B$2)/INDEX(DataS!$B$2:$K$260,$A249+1,AD$23))/(INDEX(DataS!$B$2:$K$260,$A249,$B$2)/INDEX(DataS!$B$2:$K$260,$A249,AD$23))-1,0)</f>
        <v/>
      </c>
      <c r="AE249">
        <f>IFERROR((INDEX(DataS!$B$2:$K$260,$A249+1,$B$2)/INDEX(DataS!$B$2:$K$260,$A249+1,AE$23))/(INDEX(DataS!$B$2:$K$260,$A249,$B$2)/INDEX(DataS!$B$2:$K$260,$A249,AE$23))-1,0)</f>
        <v/>
      </c>
      <c r="AF249">
        <f>IFERROR((INDEX(DataS!$B$2:$K$260,$A249+1,$B$2)/INDEX(DataS!$B$2:$K$260,$A249+1,AF$23))/(INDEX(DataS!$B$2:$K$260,$A249,$B$2)/INDEX(DataS!$B$2:$K$260,$A249,AF$23))-1,0)</f>
        <v/>
      </c>
      <c r="AG249">
        <f>IFERROR((INDEX(DataS!$B$2:$K$260,$A249+1,$B$2)/INDEX(DataS!$B$2:$K$260,$A249+1,AG$23))/(INDEX(DataS!$B$2:$K$260,$A249,$B$2)/INDEX(DataS!$B$2:$K$260,$A249,AG$23))-1,0)</f>
        <v/>
      </c>
      <c r="AH249">
        <f>IFERROR((INDEX(DataS!$B$2:$K$260,$A249+1,$B$2)/INDEX(DataS!$B$2:$K$260,$A249+1,AH$23))/(INDEX(DataS!$B$2:$K$260,$A249,$B$2)/INDEX(DataS!$B$2:$K$260,$A249,AH$23))-1,0)</f>
        <v/>
      </c>
      <c r="AI249">
        <f>IFERROR((INDEX(DataS!$B$2:$K$260,$A249+1,$B$2)/INDEX(DataS!$B$2:$K$260,$A249+1,AI$23))/(INDEX(DataS!$B$2:$K$260,$A249,$B$2)/INDEX(DataS!$B$2:$K$260,$A249,AI$23))-1,0)</f>
        <v/>
      </c>
      <c r="AK249">
        <f>SUMPRODUCT($C$20:$J$20,$C$21:$J$21,$AB249:$AI249)</f>
        <v/>
      </c>
    </row>
    <row r="250">
      <c r="A250" t="n">
        <v>221</v>
      </c>
      <c r="C250">
        <f>IFERROR((INDEX(DataR!$B$2:$K$522,$A250+1,$B$2)/INDEX(DataR!$B$2:$K$522,$A250+1,C$23))/(INDEX(DataR!$B$2:$K$522,$A250,$B$2)/INDEX(DataR!$B$2:$K$522,$A250,C$23))-1,0)</f>
        <v/>
      </c>
      <c r="D250">
        <f>IFERROR((INDEX(DataR!$B$2:$K$522,$A250+1,$B$2)/INDEX(DataR!$B$2:$K$522,$A250+1,D$23))/(INDEX(DataR!$B$2:$K$522,$A250,$B$2)/INDEX(DataR!$B$2:$K$522,$A250,D$23))-1,0)</f>
        <v/>
      </c>
      <c r="E250">
        <f>IFERROR((INDEX(DataR!$B$2:$K$522,$A250+1,$B$2)/INDEX(DataR!$B$2:$K$522,$A250+1,E$23))/(INDEX(DataR!$B$2:$K$522,$A250,$B$2)/INDEX(DataR!$B$2:$K$522,$A250,E$23))-1,0)</f>
        <v/>
      </c>
      <c r="F250">
        <f>IFERROR((INDEX(DataR!$B$2:$K$522,$A250+1,$B$2)/INDEX(DataR!$B$2:$K$522,$A250+1,F$23))/(INDEX(DataR!$B$2:$K$522,$A250,$B$2)/INDEX(DataR!$B$2:$K$522,$A250,F$23))-1,0)</f>
        <v/>
      </c>
      <c r="G250">
        <f>IFERROR((INDEX(DataR!$B$2:$K$522,$A250+1,$B$2)/INDEX(DataR!$B$2:$K$522,$A250+1,G$23))/(INDEX(DataR!$B$2:$K$522,$A250,$B$2)/INDEX(DataR!$B$2:$K$522,$A250,G$23))-1,0)</f>
        <v/>
      </c>
      <c r="H250">
        <f>IFERROR((INDEX(DataR!$B$2:$K$522,$A250+1,$B$2)/INDEX(DataR!$B$2:$K$522,$A250+1,H$23))/(INDEX(DataR!$B$2:$K$522,$A250,$B$2)/INDEX(DataR!$B$2:$K$522,$A250,H$23))-1,0)</f>
        <v/>
      </c>
      <c r="I250">
        <f>IFERROR((INDEX(DataR!$B$2:$K$522,$A250+1,$B$2)/INDEX(DataR!$B$2:$K$522,$A250+1,I$23))/(INDEX(DataR!$B$2:$K$522,$A250,$B$2)/INDEX(DataR!$B$2:$K$522,$A250,I$23))-1,0)</f>
        <v/>
      </c>
      <c r="J250">
        <f>IFERROR((INDEX(DataR!$B$2:$K$522,$A250+1,$B$2)/INDEX(DataR!$B$2:$K$522,$A250+1,J$23))/(INDEX(DataR!$B$2:$K$522,$A250,$B$2)/INDEX(DataR!$B$2:$K$522,$A250,J$23))-1,0)</f>
        <v/>
      </c>
      <c r="L250">
        <f>C$20*C$21*C250</f>
        <v/>
      </c>
      <c r="M250">
        <f>D$20*D$21*D250</f>
        <v/>
      </c>
      <c r="N250">
        <f>E$20*E$21*E250</f>
        <v/>
      </c>
      <c r="O250">
        <f>F$20*F$21*F250</f>
        <v/>
      </c>
      <c r="P250">
        <f>G$20*G$21*G250</f>
        <v/>
      </c>
      <c r="Q250">
        <f>H$20*H$21*H250</f>
        <v/>
      </c>
      <c r="R250">
        <f>I$20*I$21*I250</f>
        <v/>
      </c>
      <c r="S250">
        <f>J$20*J$21*J250</f>
        <v/>
      </c>
      <c r="U250">
        <f>SUMPRODUCT($C$20:$J$20,$C$21:$J$21,$C250:$J250)</f>
        <v/>
      </c>
      <c r="V250">
        <f>SUMPRODUCT($C$20:$J$20,$C$22:$J$22,$C250:$J250)</f>
        <v/>
      </c>
      <c r="AB250">
        <f>IFERROR((INDEX(DataS!$B$2:$K$260,$A250+1,$B$2)/INDEX(DataS!$B$2:$K$260,$A250+1,AB$23))/(INDEX(DataS!$B$2:$K$260,$A250,$B$2)/INDEX(DataS!$B$2:$K$260,$A250,AB$23))-1,0)</f>
        <v/>
      </c>
      <c r="AC250">
        <f>IFERROR((INDEX(DataS!$B$2:$K$260,$A250+1,$B$2)/INDEX(DataS!$B$2:$K$260,$A250+1,AC$23))/(INDEX(DataS!$B$2:$K$260,$A250,$B$2)/INDEX(DataS!$B$2:$K$260,$A250,AC$23))-1,0)</f>
        <v/>
      </c>
      <c r="AD250">
        <f>IFERROR((INDEX(DataS!$B$2:$K$260,$A250+1,$B$2)/INDEX(DataS!$B$2:$K$260,$A250+1,AD$23))/(INDEX(DataS!$B$2:$K$260,$A250,$B$2)/INDEX(DataS!$B$2:$K$260,$A250,AD$23))-1,0)</f>
        <v/>
      </c>
      <c r="AE250">
        <f>IFERROR((INDEX(DataS!$B$2:$K$260,$A250+1,$B$2)/INDEX(DataS!$B$2:$K$260,$A250+1,AE$23))/(INDEX(DataS!$B$2:$K$260,$A250,$B$2)/INDEX(DataS!$B$2:$K$260,$A250,AE$23))-1,0)</f>
        <v/>
      </c>
      <c r="AF250">
        <f>IFERROR((INDEX(DataS!$B$2:$K$260,$A250+1,$B$2)/INDEX(DataS!$B$2:$K$260,$A250+1,AF$23))/(INDEX(DataS!$B$2:$K$260,$A250,$B$2)/INDEX(DataS!$B$2:$K$260,$A250,AF$23))-1,0)</f>
        <v/>
      </c>
      <c r="AG250">
        <f>IFERROR((INDEX(DataS!$B$2:$K$260,$A250+1,$B$2)/INDEX(DataS!$B$2:$K$260,$A250+1,AG$23))/(INDEX(DataS!$B$2:$K$260,$A250,$B$2)/INDEX(DataS!$B$2:$K$260,$A250,AG$23))-1,0)</f>
        <v/>
      </c>
      <c r="AH250">
        <f>IFERROR((INDEX(DataS!$B$2:$K$260,$A250+1,$B$2)/INDEX(DataS!$B$2:$K$260,$A250+1,AH$23))/(INDEX(DataS!$B$2:$K$260,$A250,$B$2)/INDEX(DataS!$B$2:$K$260,$A250,AH$23))-1,0)</f>
        <v/>
      </c>
      <c r="AI250">
        <f>IFERROR((INDEX(DataS!$B$2:$K$260,$A250+1,$B$2)/INDEX(DataS!$B$2:$K$260,$A250+1,AI$23))/(INDEX(DataS!$B$2:$K$260,$A250,$B$2)/INDEX(DataS!$B$2:$K$260,$A250,AI$23))-1,0)</f>
        <v/>
      </c>
      <c r="AK250">
        <f>SUMPRODUCT($C$20:$J$20,$C$21:$J$21,$AB250:$AI250)</f>
        <v/>
      </c>
    </row>
    <row r="251">
      <c r="A251" t="n">
        <v>222</v>
      </c>
      <c r="C251">
        <f>IFERROR((INDEX(DataR!$B$2:$K$522,$A251+1,$B$2)/INDEX(DataR!$B$2:$K$522,$A251+1,C$23))/(INDEX(DataR!$B$2:$K$522,$A251,$B$2)/INDEX(DataR!$B$2:$K$522,$A251,C$23))-1,0)</f>
        <v/>
      </c>
      <c r="D251">
        <f>IFERROR((INDEX(DataR!$B$2:$K$522,$A251+1,$B$2)/INDEX(DataR!$B$2:$K$522,$A251+1,D$23))/(INDEX(DataR!$B$2:$K$522,$A251,$B$2)/INDEX(DataR!$B$2:$K$522,$A251,D$23))-1,0)</f>
        <v/>
      </c>
      <c r="E251">
        <f>IFERROR((INDEX(DataR!$B$2:$K$522,$A251+1,$B$2)/INDEX(DataR!$B$2:$K$522,$A251+1,E$23))/(INDEX(DataR!$B$2:$K$522,$A251,$B$2)/INDEX(DataR!$B$2:$K$522,$A251,E$23))-1,0)</f>
        <v/>
      </c>
      <c r="F251">
        <f>IFERROR((INDEX(DataR!$B$2:$K$522,$A251+1,$B$2)/INDEX(DataR!$B$2:$K$522,$A251+1,F$23))/(INDEX(DataR!$B$2:$K$522,$A251,$B$2)/INDEX(DataR!$B$2:$K$522,$A251,F$23))-1,0)</f>
        <v/>
      </c>
      <c r="G251">
        <f>IFERROR((INDEX(DataR!$B$2:$K$522,$A251+1,$B$2)/INDEX(DataR!$B$2:$K$522,$A251+1,G$23))/(INDEX(DataR!$B$2:$K$522,$A251,$B$2)/INDEX(DataR!$B$2:$K$522,$A251,G$23))-1,0)</f>
        <v/>
      </c>
      <c r="H251">
        <f>IFERROR((INDEX(DataR!$B$2:$K$522,$A251+1,$B$2)/INDEX(DataR!$B$2:$K$522,$A251+1,H$23))/(INDEX(DataR!$B$2:$K$522,$A251,$B$2)/INDEX(DataR!$B$2:$K$522,$A251,H$23))-1,0)</f>
        <v/>
      </c>
      <c r="I251">
        <f>IFERROR((INDEX(DataR!$B$2:$K$522,$A251+1,$B$2)/INDEX(DataR!$B$2:$K$522,$A251+1,I$23))/(INDEX(DataR!$B$2:$K$522,$A251,$B$2)/INDEX(DataR!$B$2:$K$522,$A251,I$23))-1,0)</f>
        <v/>
      </c>
      <c r="J251">
        <f>IFERROR((INDEX(DataR!$B$2:$K$522,$A251+1,$B$2)/INDEX(DataR!$B$2:$K$522,$A251+1,J$23))/(INDEX(DataR!$B$2:$K$522,$A251,$B$2)/INDEX(DataR!$B$2:$K$522,$A251,J$23))-1,0)</f>
        <v/>
      </c>
      <c r="L251">
        <f>C$20*C$21*C251</f>
        <v/>
      </c>
      <c r="M251">
        <f>D$20*D$21*D251</f>
        <v/>
      </c>
      <c r="N251">
        <f>E$20*E$21*E251</f>
        <v/>
      </c>
      <c r="O251">
        <f>F$20*F$21*F251</f>
        <v/>
      </c>
      <c r="P251">
        <f>G$20*G$21*G251</f>
        <v/>
      </c>
      <c r="Q251">
        <f>H$20*H$21*H251</f>
        <v/>
      </c>
      <c r="R251">
        <f>I$20*I$21*I251</f>
        <v/>
      </c>
      <c r="S251">
        <f>J$20*J$21*J251</f>
        <v/>
      </c>
      <c r="U251">
        <f>SUMPRODUCT($C$20:$J$20,$C$21:$J$21,$C251:$J251)</f>
        <v/>
      </c>
      <c r="V251">
        <f>SUMPRODUCT($C$20:$J$20,$C$22:$J$22,$C251:$J251)</f>
        <v/>
      </c>
      <c r="AB251">
        <f>IFERROR((INDEX(DataS!$B$2:$K$260,$A251+1,$B$2)/INDEX(DataS!$B$2:$K$260,$A251+1,AB$23))/(INDEX(DataS!$B$2:$K$260,$A251,$B$2)/INDEX(DataS!$B$2:$K$260,$A251,AB$23))-1,0)</f>
        <v/>
      </c>
      <c r="AC251">
        <f>IFERROR((INDEX(DataS!$B$2:$K$260,$A251+1,$B$2)/INDEX(DataS!$B$2:$K$260,$A251+1,AC$23))/(INDEX(DataS!$B$2:$K$260,$A251,$B$2)/INDEX(DataS!$B$2:$K$260,$A251,AC$23))-1,0)</f>
        <v/>
      </c>
      <c r="AD251">
        <f>IFERROR((INDEX(DataS!$B$2:$K$260,$A251+1,$B$2)/INDEX(DataS!$B$2:$K$260,$A251+1,AD$23))/(INDEX(DataS!$B$2:$K$260,$A251,$B$2)/INDEX(DataS!$B$2:$K$260,$A251,AD$23))-1,0)</f>
        <v/>
      </c>
      <c r="AE251">
        <f>IFERROR((INDEX(DataS!$B$2:$K$260,$A251+1,$B$2)/INDEX(DataS!$B$2:$K$260,$A251+1,AE$23))/(INDEX(DataS!$B$2:$K$260,$A251,$B$2)/INDEX(DataS!$B$2:$K$260,$A251,AE$23))-1,0)</f>
        <v/>
      </c>
      <c r="AF251">
        <f>IFERROR((INDEX(DataS!$B$2:$K$260,$A251+1,$B$2)/INDEX(DataS!$B$2:$K$260,$A251+1,AF$23))/(INDEX(DataS!$B$2:$K$260,$A251,$B$2)/INDEX(DataS!$B$2:$K$260,$A251,AF$23))-1,0)</f>
        <v/>
      </c>
      <c r="AG251">
        <f>IFERROR((INDEX(DataS!$B$2:$K$260,$A251+1,$B$2)/INDEX(DataS!$B$2:$K$260,$A251+1,AG$23))/(INDEX(DataS!$B$2:$K$260,$A251,$B$2)/INDEX(DataS!$B$2:$K$260,$A251,AG$23))-1,0)</f>
        <v/>
      </c>
      <c r="AH251">
        <f>IFERROR((INDEX(DataS!$B$2:$K$260,$A251+1,$B$2)/INDEX(DataS!$B$2:$K$260,$A251+1,AH$23))/(INDEX(DataS!$B$2:$K$260,$A251,$B$2)/INDEX(DataS!$B$2:$K$260,$A251,AH$23))-1,0)</f>
        <v/>
      </c>
      <c r="AI251">
        <f>IFERROR((INDEX(DataS!$B$2:$K$260,$A251+1,$B$2)/INDEX(DataS!$B$2:$K$260,$A251+1,AI$23))/(INDEX(DataS!$B$2:$K$260,$A251,$B$2)/INDEX(DataS!$B$2:$K$260,$A251,AI$23))-1,0)</f>
        <v/>
      </c>
      <c r="AK251">
        <f>SUMPRODUCT($C$20:$J$20,$C$21:$J$21,$AB251:$AI251)</f>
        <v/>
      </c>
    </row>
    <row r="252">
      <c r="A252" t="n">
        <v>223</v>
      </c>
      <c r="C252">
        <f>IFERROR((INDEX(DataR!$B$2:$K$522,$A252+1,$B$2)/INDEX(DataR!$B$2:$K$522,$A252+1,C$23))/(INDEX(DataR!$B$2:$K$522,$A252,$B$2)/INDEX(DataR!$B$2:$K$522,$A252,C$23))-1,0)</f>
        <v/>
      </c>
      <c r="D252">
        <f>IFERROR((INDEX(DataR!$B$2:$K$522,$A252+1,$B$2)/INDEX(DataR!$B$2:$K$522,$A252+1,D$23))/(INDEX(DataR!$B$2:$K$522,$A252,$B$2)/INDEX(DataR!$B$2:$K$522,$A252,D$23))-1,0)</f>
        <v/>
      </c>
      <c r="E252">
        <f>IFERROR((INDEX(DataR!$B$2:$K$522,$A252+1,$B$2)/INDEX(DataR!$B$2:$K$522,$A252+1,E$23))/(INDEX(DataR!$B$2:$K$522,$A252,$B$2)/INDEX(DataR!$B$2:$K$522,$A252,E$23))-1,0)</f>
        <v/>
      </c>
      <c r="F252">
        <f>IFERROR((INDEX(DataR!$B$2:$K$522,$A252+1,$B$2)/INDEX(DataR!$B$2:$K$522,$A252+1,F$23))/(INDEX(DataR!$B$2:$K$522,$A252,$B$2)/INDEX(DataR!$B$2:$K$522,$A252,F$23))-1,0)</f>
        <v/>
      </c>
      <c r="G252">
        <f>IFERROR((INDEX(DataR!$B$2:$K$522,$A252+1,$B$2)/INDEX(DataR!$B$2:$K$522,$A252+1,G$23))/(INDEX(DataR!$B$2:$K$522,$A252,$B$2)/INDEX(DataR!$B$2:$K$522,$A252,G$23))-1,0)</f>
        <v/>
      </c>
      <c r="H252">
        <f>IFERROR((INDEX(DataR!$B$2:$K$522,$A252+1,$B$2)/INDEX(DataR!$B$2:$K$522,$A252+1,H$23))/(INDEX(DataR!$B$2:$K$522,$A252,$B$2)/INDEX(DataR!$B$2:$K$522,$A252,H$23))-1,0)</f>
        <v/>
      </c>
      <c r="I252">
        <f>IFERROR((INDEX(DataR!$B$2:$K$522,$A252+1,$B$2)/INDEX(DataR!$B$2:$K$522,$A252+1,I$23))/(INDEX(DataR!$B$2:$K$522,$A252,$B$2)/INDEX(DataR!$B$2:$K$522,$A252,I$23))-1,0)</f>
        <v/>
      </c>
      <c r="J252">
        <f>IFERROR((INDEX(DataR!$B$2:$K$522,$A252+1,$B$2)/INDEX(DataR!$B$2:$K$522,$A252+1,J$23))/(INDEX(DataR!$B$2:$K$522,$A252,$B$2)/INDEX(DataR!$B$2:$K$522,$A252,J$23))-1,0)</f>
        <v/>
      </c>
      <c r="L252">
        <f>C$20*C$21*C252</f>
        <v/>
      </c>
      <c r="M252">
        <f>D$20*D$21*D252</f>
        <v/>
      </c>
      <c r="N252">
        <f>E$20*E$21*E252</f>
        <v/>
      </c>
      <c r="O252">
        <f>F$20*F$21*F252</f>
        <v/>
      </c>
      <c r="P252">
        <f>G$20*G$21*G252</f>
        <v/>
      </c>
      <c r="Q252">
        <f>H$20*H$21*H252</f>
        <v/>
      </c>
      <c r="R252">
        <f>I$20*I$21*I252</f>
        <v/>
      </c>
      <c r="S252">
        <f>J$20*J$21*J252</f>
        <v/>
      </c>
      <c r="U252">
        <f>SUMPRODUCT($C$20:$J$20,$C$21:$J$21,$C252:$J252)</f>
        <v/>
      </c>
      <c r="V252">
        <f>SUMPRODUCT($C$20:$J$20,$C$22:$J$22,$C252:$J252)</f>
        <v/>
      </c>
      <c r="AB252">
        <f>IFERROR((INDEX(DataS!$B$2:$K$260,$A252+1,$B$2)/INDEX(DataS!$B$2:$K$260,$A252+1,AB$23))/(INDEX(DataS!$B$2:$K$260,$A252,$B$2)/INDEX(DataS!$B$2:$K$260,$A252,AB$23))-1,0)</f>
        <v/>
      </c>
      <c r="AC252">
        <f>IFERROR((INDEX(DataS!$B$2:$K$260,$A252+1,$B$2)/INDEX(DataS!$B$2:$K$260,$A252+1,AC$23))/(INDEX(DataS!$B$2:$K$260,$A252,$B$2)/INDEX(DataS!$B$2:$K$260,$A252,AC$23))-1,0)</f>
        <v/>
      </c>
      <c r="AD252">
        <f>IFERROR((INDEX(DataS!$B$2:$K$260,$A252+1,$B$2)/INDEX(DataS!$B$2:$K$260,$A252+1,AD$23))/(INDEX(DataS!$B$2:$K$260,$A252,$B$2)/INDEX(DataS!$B$2:$K$260,$A252,AD$23))-1,0)</f>
        <v/>
      </c>
      <c r="AE252">
        <f>IFERROR((INDEX(DataS!$B$2:$K$260,$A252+1,$B$2)/INDEX(DataS!$B$2:$K$260,$A252+1,AE$23))/(INDEX(DataS!$B$2:$K$260,$A252,$B$2)/INDEX(DataS!$B$2:$K$260,$A252,AE$23))-1,0)</f>
        <v/>
      </c>
      <c r="AF252">
        <f>IFERROR((INDEX(DataS!$B$2:$K$260,$A252+1,$B$2)/INDEX(DataS!$B$2:$K$260,$A252+1,AF$23))/(INDEX(DataS!$B$2:$K$260,$A252,$B$2)/INDEX(DataS!$B$2:$K$260,$A252,AF$23))-1,0)</f>
        <v/>
      </c>
      <c r="AG252">
        <f>IFERROR((INDEX(DataS!$B$2:$K$260,$A252+1,$B$2)/INDEX(DataS!$B$2:$K$260,$A252+1,AG$23))/(INDEX(DataS!$B$2:$K$260,$A252,$B$2)/INDEX(DataS!$B$2:$K$260,$A252,AG$23))-1,0)</f>
        <v/>
      </c>
      <c r="AH252">
        <f>IFERROR((INDEX(DataS!$B$2:$K$260,$A252+1,$B$2)/INDEX(DataS!$B$2:$K$260,$A252+1,AH$23))/(INDEX(DataS!$B$2:$K$260,$A252,$B$2)/INDEX(DataS!$B$2:$K$260,$A252,AH$23))-1,0)</f>
        <v/>
      </c>
      <c r="AI252">
        <f>IFERROR((INDEX(DataS!$B$2:$K$260,$A252+1,$B$2)/INDEX(DataS!$B$2:$K$260,$A252+1,AI$23))/(INDEX(DataS!$B$2:$K$260,$A252,$B$2)/INDEX(DataS!$B$2:$K$260,$A252,AI$23))-1,0)</f>
        <v/>
      </c>
      <c r="AK252">
        <f>SUMPRODUCT($C$20:$J$20,$C$21:$J$21,$AB252:$AI252)</f>
        <v/>
      </c>
    </row>
    <row r="253">
      <c r="A253" t="n">
        <v>224</v>
      </c>
      <c r="C253">
        <f>IFERROR((INDEX(DataR!$B$2:$K$522,$A253+1,$B$2)/INDEX(DataR!$B$2:$K$522,$A253+1,C$23))/(INDEX(DataR!$B$2:$K$522,$A253,$B$2)/INDEX(DataR!$B$2:$K$522,$A253,C$23))-1,0)</f>
        <v/>
      </c>
      <c r="D253">
        <f>IFERROR((INDEX(DataR!$B$2:$K$522,$A253+1,$B$2)/INDEX(DataR!$B$2:$K$522,$A253+1,D$23))/(INDEX(DataR!$B$2:$K$522,$A253,$B$2)/INDEX(DataR!$B$2:$K$522,$A253,D$23))-1,0)</f>
        <v/>
      </c>
      <c r="E253">
        <f>IFERROR((INDEX(DataR!$B$2:$K$522,$A253+1,$B$2)/INDEX(DataR!$B$2:$K$522,$A253+1,E$23))/(INDEX(DataR!$B$2:$K$522,$A253,$B$2)/INDEX(DataR!$B$2:$K$522,$A253,E$23))-1,0)</f>
        <v/>
      </c>
      <c r="F253">
        <f>IFERROR((INDEX(DataR!$B$2:$K$522,$A253+1,$B$2)/INDEX(DataR!$B$2:$K$522,$A253+1,F$23))/(INDEX(DataR!$B$2:$K$522,$A253,$B$2)/INDEX(DataR!$B$2:$K$522,$A253,F$23))-1,0)</f>
        <v/>
      </c>
      <c r="G253">
        <f>IFERROR((INDEX(DataR!$B$2:$K$522,$A253+1,$B$2)/INDEX(DataR!$B$2:$K$522,$A253+1,G$23))/(INDEX(DataR!$B$2:$K$522,$A253,$B$2)/INDEX(DataR!$B$2:$K$522,$A253,G$23))-1,0)</f>
        <v/>
      </c>
      <c r="H253">
        <f>IFERROR((INDEX(DataR!$B$2:$K$522,$A253+1,$B$2)/INDEX(DataR!$B$2:$K$522,$A253+1,H$23))/(INDEX(DataR!$B$2:$K$522,$A253,$B$2)/INDEX(DataR!$B$2:$K$522,$A253,H$23))-1,0)</f>
        <v/>
      </c>
      <c r="I253">
        <f>IFERROR((INDEX(DataR!$B$2:$K$522,$A253+1,$B$2)/INDEX(DataR!$B$2:$K$522,$A253+1,I$23))/(INDEX(DataR!$B$2:$K$522,$A253,$B$2)/INDEX(DataR!$B$2:$K$522,$A253,I$23))-1,0)</f>
        <v/>
      </c>
      <c r="J253">
        <f>IFERROR((INDEX(DataR!$B$2:$K$522,$A253+1,$B$2)/INDEX(DataR!$B$2:$K$522,$A253+1,J$23))/(INDEX(DataR!$B$2:$K$522,$A253,$B$2)/INDEX(DataR!$B$2:$K$522,$A253,J$23))-1,0)</f>
        <v/>
      </c>
      <c r="L253">
        <f>C$20*C$21*C253</f>
        <v/>
      </c>
      <c r="M253">
        <f>D$20*D$21*D253</f>
        <v/>
      </c>
      <c r="N253">
        <f>E$20*E$21*E253</f>
        <v/>
      </c>
      <c r="O253">
        <f>F$20*F$21*F253</f>
        <v/>
      </c>
      <c r="P253">
        <f>G$20*G$21*G253</f>
        <v/>
      </c>
      <c r="Q253">
        <f>H$20*H$21*H253</f>
        <v/>
      </c>
      <c r="R253">
        <f>I$20*I$21*I253</f>
        <v/>
      </c>
      <c r="S253">
        <f>J$20*J$21*J253</f>
        <v/>
      </c>
      <c r="U253">
        <f>SUMPRODUCT($C$20:$J$20,$C$21:$J$21,$C253:$J253)</f>
        <v/>
      </c>
      <c r="V253">
        <f>SUMPRODUCT($C$20:$J$20,$C$22:$J$22,$C253:$J253)</f>
        <v/>
      </c>
      <c r="AB253">
        <f>IFERROR((INDEX(DataS!$B$2:$K$260,$A253+1,$B$2)/INDEX(DataS!$B$2:$K$260,$A253+1,AB$23))/(INDEX(DataS!$B$2:$K$260,$A253,$B$2)/INDEX(DataS!$B$2:$K$260,$A253,AB$23))-1,0)</f>
        <v/>
      </c>
      <c r="AC253">
        <f>IFERROR((INDEX(DataS!$B$2:$K$260,$A253+1,$B$2)/INDEX(DataS!$B$2:$K$260,$A253+1,AC$23))/(INDEX(DataS!$B$2:$K$260,$A253,$B$2)/INDEX(DataS!$B$2:$K$260,$A253,AC$23))-1,0)</f>
        <v/>
      </c>
      <c r="AD253">
        <f>IFERROR((INDEX(DataS!$B$2:$K$260,$A253+1,$B$2)/INDEX(DataS!$B$2:$K$260,$A253+1,AD$23))/(INDEX(DataS!$B$2:$K$260,$A253,$B$2)/INDEX(DataS!$B$2:$K$260,$A253,AD$23))-1,0)</f>
        <v/>
      </c>
      <c r="AE253">
        <f>IFERROR((INDEX(DataS!$B$2:$K$260,$A253+1,$B$2)/INDEX(DataS!$B$2:$K$260,$A253+1,AE$23))/(INDEX(DataS!$B$2:$K$260,$A253,$B$2)/INDEX(DataS!$B$2:$K$260,$A253,AE$23))-1,0)</f>
        <v/>
      </c>
      <c r="AF253">
        <f>IFERROR((INDEX(DataS!$B$2:$K$260,$A253+1,$B$2)/INDEX(DataS!$B$2:$K$260,$A253+1,AF$23))/(INDEX(DataS!$B$2:$K$260,$A253,$B$2)/INDEX(DataS!$B$2:$K$260,$A253,AF$23))-1,0)</f>
        <v/>
      </c>
      <c r="AG253">
        <f>IFERROR((INDEX(DataS!$B$2:$K$260,$A253+1,$B$2)/INDEX(DataS!$B$2:$K$260,$A253+1,AG$23))/(INDEX(DataS!$B$2:$K$260,$A253,$B$2)/INDEX(DataS!$B$2:$K$260,$A253,AG$23))-1,0)</f>
        <v/>
      </c>
      <c r="AH253">
        <f>IFERROR((INDEX(DataS!$B$2:$K$260,$A253+1,$B$2)/INDEX(DataS!$B$2:$K$260,$A253+1,AH$23))/(INDEX(DataS!$B$2:$K$260,$A253,$B$2)/INDEX(DataS!$B$2:$K$260,$A253,AH$23))-1,0)</f>
        <v/>
      </c>
      <c r="AI253">
        <f>IFERROR((INDEX(DataS!$B$2:$K$260,$A253+1,$B$2)/INDEX(DataS!$B$2:$K$260,$A253+1,AI$23))/(INDEX(DataS!$B$2:$K$260,$A253,$B$2)/INDEX(DataS!$B$2:$K$260,$A253,AI$23))-1,0)</f>
        <v/>
      </c>
      <c r="AK253">
        <f>SUMPRODUCT($C$20:$J$20,$C$21:$J$21,$AB253:$AI253)</f>
        <v/>
      </c>
    </row>
    <row r="254">
      <c r="A254" t="n">
        <v>225</v>
      </c>
      <c r="C254">
        <f>IFERROR((INDEX(DataR!$B$2:$K$522,$A254+1,$B$2)/INDEX(DataR!$B$2:$K$522,$A254+1,C$23))/(INDEX(DataR!$B$2:$K$522,$A254,$B$2)/INDEX(DataR!$B$2:$K$522,$A254,C$23))-1,0)</f>
        <v/>
      </c>
      <c r="D254">
        <f>IFERROR((INDEX(DataR!$B$2:$K$522,$A254+1,$B$2)/INDEX(DataR!$B$2:$K$522,$A254+1,D$23))/(INDEX(DataR!$B$2:$K$522,$A254,$B$2)/INDEX(DataR!$B$2:$K$522,$A254,D$23))-1,0)</f>
        <v/>
      </c>
      <c r="E254">
        <f>IFERROR((INDEX(DataR!$B$2:$K$522,$A254+1,$B$2)/INDEX(DataR!$B$2:$K$522,$A254+1,E$23))/(INDEX(DataR!$B$2:$K$522,$A254,$B$2)/INDEX(DataR!$B$2:$K$522,$A254,E$23))-1,0)</f>
        <v/>
      </c>
      <c r="F254">
        <f>IFERROR((INDEX(DataR!$B$2:$K$522,$A254+1,$B$2)/INDEX(DataR!$B$2:$K$522,$A254+1,F$23))/(INDEX(DataR!$B$2:$K$522,$A254,$B$2)/INDEX(DataR!$B$2:$K$522,$A254,F$23))-1,0)</f>
        <v/>
      </c>
      <c r="G254">
        <f>IFERROR((INDEX(DataR!$B$2:$K$522,$A254+1,$B$2)/INDEX(DataR!$B$2:$K$522,$A254+1,G$23))/(INDEX(DataR!$B$2:$K$522,$A254,$B$2)/INDEX(DataR!$B$2:$K$522,$A254,G$23))-1,0)</f>
        <v/>
      </c>
      <c r="H254">
        <f>IFERROR((INDEX(DataR!$B$2:$K$522,$A254+1,$B$2)/INDEX(DataR!$B$2:$K$522,$A254+1,H$23))/(INDEX(DataR!$B$2:$K$522,$A254,$B$2)/INDEX(DataR!$B$2:$K$522,$A254,H$23))-1,0)</f>
        <v/>
      </c>
      <c r="I254">
        <f>IFERROR((INDEX(DataR!$B$2:$K$522,$A254+1,$B$2)/INDEX(DataR!$B$2:$K$522,$A254+1,I$23))/(INDEX(DataR!$B$2:$K$522,$A254,$B$2)/INDEX(DataR!$B$2:$K$522,$A254,I$23))-1,0)</f>
        <v/>
      </c>
      <c r="J254">
        <f>IFERROR((INDEX(DataR!$B$2:$K$522,$A254+1,$B$2)/INDEX(DataR!$B$2:$K$522,$A254+1,J$23))/(INDEX(DataR!$B$2:$K$522,$A254,$B$2)/INDEX(DataR!$B$2:$K$522,$A254,J$23))-1,0)</f>
        <v/>
      </c>
      <c r="L254">
        <f>C$20*C$21*C254</f>
        <v/>
      </c>
      <c r="M254">
        <f>D$20*D$21*D254</f>
        <v/>
      </c>
      <c r="N254">
        <f>E$20*E$21*E254</f>
        <v/>
      </c>
      <c r="O254">
        <f>F$20*F$21*F254</f>
        <v/>
      </c>
      <c r="P254">
        <f>G$20*G$21*G254</f>
        <v/>
      </c>
      <c r="Q254">
        <f>H$20*H$21*H254</f>
        <v/>
      </c>
      <c r="R254">
        <f>I$20*I$21*I254</f>
        <v/>
      </c>
      <c r="S254">
        <f>J$20*J$21*J254</f>
        <v/>
      </c>
      <c r="U254">
        <f>SUMPRODUCT($C$20:$J$20,$C$21:$J$21,$C254:$J254)</f>
        <v/>
      </c>
      <c r="V254">
        <f>SUMPRODUCT($C$20:$J$20,$C$22:$J$22,$C254:$J254)</f>
        <v/>
      </c>
      <c r="AB254">
        <f>IFERROR((INDEX(DataS!$B$2:$K$260,$A254+1,$B$2)/INDEX(DataS!$B$2:$K$260,$A254+1,AB$23))/(INDEX(DataS!$B$2:$K$260,$A254,$B$2)/INDEX(DataS!$B$2:$K$260,$A254,AB$23))-1,0)</f>
        <v/>
      </c>
      <c r="AC254">
        <f>IFERROR((INDEX(DataS!$B$2:$K$260,$A254+1,$B$2)/INDEX(DataS!$B$2:$K$260,$A254+1,AC$23))/(INDEX(DataS!$B$2:$K$260,$A254,$B$2)/INDEX(DataS!$B$2:$K$260,$A254,AC$23))-1,0)</f>
        <v/>
      </c>
      <c r="AD254">
        <f>IFERROR((INDEX(DataS!$B$2:$K$260,$A254+1,$B$2)/INDEX(DataS!$B$2:$K$260,$A254+1,AD$23))/(INDEX(DataS!$B$2:$K$260,$A254,$B$2)/INDEX(DataS!$B$2:$K$260,$A254,AD$23))-1,0)</f>
        <v/>
      </c>
      <c r="AE254">
        <f>IFERROR((INDEX(DataS!$B$2:$K$260,$A254+1,$B$2)/INDEX(DataS!$B$2:$K$260,$A254+1,AE$23))/(INDEX(DataS!$B$2:$K$260,$A254,$B$2)/INDEX(DataS!$B$2:$K$260,$A254,AE$23))-1,0)</f>
        <v/>
      </c>
      <c r="AF254">
        <f>IFERROR((INDEX(DataS!$B$2:$K$260,$A254+1,$B$2)/INDEX(DataS!$B$2:$K$260,$A254+1,AF$23))/(INDEX(DataS!$B$2:$K$260,$A254,$B$2)/INDEX(DataS!$B$2:$K$260,$A254,AF$23))-1,0)</f>
        <v/>
      </c>
      <c r="AG254">
        <f>IFERROR((INDEX(DataS!$B$2:$K$260,$A254+1,$B$2)/INDEX(DataS!$B$2:$K$260,$A254+1,AG$23))/(INDEX(DataS!$B$2:$K$260,$A254,$B$2)/INDEX(DataS!$B$2:$K$260,$A254,AG$23))-1,0)</f>
        <v/>
      </c>
      <c r="AH254">
        <f>IFERROR((INDEX(DataS!$B$2:$K$260,$A254+1,$B$2)/INDEX(DataS!$B$2:$K$260,$A254+1,AH$23))/(INDEX(DataS!$B$2:$K$260,$A254,$B$2)/INDEX(DataS!$B$2:$K$260,$A254,AH$23))-1,0)</f>
        <v/>
      </c>
      <c r="AI254">
        <f>IFERROR((INDEX(DataS!$B$2:$K$260,$A254+1,$B$2)/INDEX(DataS!$B$2:$K$260,$A254+1,AI$23))/(INDEX(DataS!$B$2:$K$260,$A254,$B$2)/INDEX(DataS!$B$2:$K$260,$A254,AI$23))-1,0)</f>
        <v/>
      </c>
      <c r="AK254">
        <f>SUMPRODUCT($C$20:$J$20,$C$21:$J$21,$AB254:$AI254)</f>
        <v/>
      </c>
    </row>
    <row r="255">
      <c r="A255" t="n">
        <v>226</v>
      </c>
      <c r="C255">
        <f>IFERROR((INDEX(DataR!$B$2:$K$522,$A255+1,$B$2)/INDEX(DataR!$B$2:$K$522,$A255+1,C$23))/(INDEX(DataR!$B$2:$K$522,$A255,$B$2)/INDEX(DataR!$B$2:$K$522,$A255,C$23))-1,0)</f>
        <v/>
      </c>
      <c r="D255">
        <f>IFERROR((INDEX(DataR!$B$2:$K$522,$A255+1,$B$2)/INDEX(DataR!$B$2:$K$522,$A255+1,D$23))/(INDEX(DataR!$B$2:$K$522,$A255,$B$2)/INDEX(DataR!$B$2:$K$522,$A255,D$23))-1,0)</f>
        <v/>
      </c>
      <c r="E255">
        <f>IFERROR((INDEX(DataR!$B$2:$K$522,$A255+1,$B$2)/INDEX(DataR!$B$2:$K$522,$A255+1,E$23))/(INDEX(DataR!$B$2:$K$522,$A255,$B$2)/INDEX(DataR!$B$2:$K$522,$A255,E$23))-1,0)</f>
        <v/>
      </c>
      <c r="F255">
        <f>IFERROR((INDEX(DataR!$B$2:$K$522,$A255+1,$B$2)/INDEX(DataR!$B$2:$K$522,$A255+1,F$23))/(INDEX(DataR!$B$2:$K$522,$A255,$B$2)/INDEX(DataR!$B$2:$K$522,$A255,F$23))-1,0)</f>
        <v/>
      </c>
      <c r="G255">
        <f>IFERROR((INDEX(DataR!$B$2:$K$522,$A255+1,$B$2)/INDEX(DataR!$B$2:$K$522,$A255+1,G$23))/(INDEX(DataR!$B$2:$K$522,$A255,$B$2)/INDEX(DataR!$B$2:$K$522,$A255,G$23))-1,0)</f>
        <v/>
      </c>
      <c r="H255">
        <f>IFERROR((INDEX(DataR!$B$2:$K$522,$A255+1,$B$2)/INDEX(DataR!$B$2:$K$522,$A255+1,H$23))/(INDEX(DataR!$B$2:$K$522,$A255,$B$2)/INDEX(DataR!$B$2:$K$522,$A255,H$23))-1,0)</f>
        <v/>
      </c>
      <c r="I255">
        <f>IFERROR((INDEX(DataR!$B$2:$K$522,$A255+1,$B$2)/INDEX(DataR!$B$2:$K$522,$A255+1,I$23))/(INDEX(DataR!$B$2:$K$522,$A255,$B$2)/INDEX(DataR!$B$2:$K$522,$A255,I$23))-1,0)</f>
        <v/>
      </c>
      <c r="J255">
        <f>IFERROR((INDEX(DataR!$B$2:$K$522,$A255+1,$B$2)/INDEX(DataR!$B$2:$K$522,$A255+1,J$23))/(INDEX(DataR!$B$2:$K$522,$A255,$B$2)/INDEX(DataR!$B$2:$K$522,$A255,J$23))-1,0)</f>
        <v/>
      </c>
      <c r="L255">
        <f>C$20*C$21*C255</f>
        <v/>
      </c>
      <c r="M255">
        <f>D$20*D$21*D255</f>
        <v/>
      </c>
      <c r="N255">
        <f>E$20*E$21*E255</f>
        <v/>
      </c>
      <c r="O255">
        <f>F$20*F$21*F255</f>
        <v/>
      </c>
      <c r="P255">
        <f>G$20*G$21*G255</f>
        <v/>
      </c>
      <c r="Q255">
        <f>H$20*H$21*H255</f>
        <v/>
      </c>
      <c r="R255">
        <f>I$20*I$21*I255</f>
        <v/>
      </c>
      <c r="S255">
        <f>J$20*J$21*J255</f>
        <v/>
      </c>
      <c r="U255">
        <f>SUMPRODUCT($C$20:$J$20,$C$21:$J$21,$C255:$J255)</f>
        <v/>
      </c>
      <c r="V255">
        <f>SUMPRODUCT($C$20:$J$20,$C$22:$J$22,$C255:$J255)</f>
        <v/>
      </c>
      <c r="AB255">
        <f>IFERROR((INDEX(DataS!$B$2:$K$260,$A255+1,$B$2)/INDEX(DataS!$B$2:$K$260,$A255+1,AB$23))/(INDEX(DataS!$B$2:$K$260,$A255,$B$2)/INDEX(DataS!$B$2:$K$260,$A255,AB$23))-1,0)</f>
        <v/>
      </c>
      <c r="AC255">
        <f>IFERROR((INDEX(DataS!$B$2:$K$260,$A255+1,$B$2)/INDEX(DataS!$B$2:$K$260,$A255+1,AC$23))/(INDEX(DataS!$B$2:$K$260,$A255,$B$2)/INDEX(DataS!$B$2:$K$260,$A255,AC$23))-1,0)</f>
        <v/>
      </c>
      <c r="AD255">
        <f>IFERROR((INDEX(DataS!$B$2:$K$260,$A255+1,$B$2)/INDEX(DataS!$B$2:$K$260,$A255+1,AD$23))/(INDEX(DataS!$B$2:$K$260,$A255,$B$2)/INDEX(DataS!$B$2:$K$260,$A255,AD$23))-1,0)</f>
        <v/>
      </c>
      <c r="AE255">
        <f>IFERROR((INDEX(DataS!$B$2:$K$260,$A255+1,$B$2)/INDEX(DataS!$B$2:$K$260,$A255+1,AE$23))/(INDEX(DataS!$B$2:$K$260,$A255,$B$2)/INDEX(DataS!$B$2:$K$260,$A255,AE$23))-1,0)</f>
        <v/>
      </c>
      <c r="AF255">
        <f>IFERROR((INDEX(DataS!$B$2:$K$260,$A255+1,$B$2)/INDEX(DataS!$B$2:$K$260,$A255+1,AF$23))/(INDEX(DataS!$B$2:$K$260,$A255,$B$2)/INDEX(DataS!$B$2:$K$260,$A255,AF$23))-1,0)</f>
        <v/>
      </c>
      <c r="AG255">
        <f>IFERROR((INDEX(DataS!$B$2:$K$260,$A255+1,$B$2)/INDEX(DataS!$B$2:$K$260,$A255+1,AG$23))/(INDEX(DataS!$B$2:$K$260,$A255,$B$2)/INDEX(DataS!$B$2:$K$260,$A255,AG$23))-1,0)</f>
        <v/>
      </c>
      <c r="AH255">
        <f>IFERROR((INDEX(DataS!$B$2:$K$260,$A255+1,$B$2)/INDEX(DataS!$B$2:$K$260,$A255+1,AH$23))/(INDEX(DataS!$B$2:$K$260,$A255,$B$2)/INDEX(DataS!$B$2:$K$260,$A255,AH$23))-1,0)</f>
        <v/>
      </c>
      <c r="AI255">
        <f>IFERROR((INDEX(DataS!$B$2:$K$260,$A255+1,$B$2)/INDEX(DataS!$B$2:$K$260,$A255+1,AI$23))/(INDEX(DataS!$B$2:$K$260,$A255,$B$2)/INDEX(DataS!$B$2:$K$260,$A255,AI$23))-1,0)</f>
        <v/>
      </c>
      <c r="AK255">
        <f>SUMPRODUCT($C$20:$J$20,$C$21:$J$21,$AB255:$AI255)</f>
        <v/>
      </c>
    </row>
    <row r="256">
      <c r="A256" t="n">
        <v>227</v>
      </c>
      <c r="C256">
        <f>IFERROR((INDEX(DataR!$B$2:$K$522,$A256+1,$B$2)/INDEX(DataR!$B$2:$K$522,$A256+1,C$23))/(INDEX(DataR!$B$2:$K$522,$A256,$B$2)/INDEX(DataR!$B$2:$K$522,$A256,C$23))-1,0)</f>
        <v/>
      </c>
      <c r="D256">
        <f>IFERROR((INDEX(DataR!$B$2:$K$522,$A256+1,$B$2)/INDEX(DataR!$B$2:$K$522,$A256+1,D$23))/(INDEX(DataR!$B$2:$K$522,$A256,$B$2)/INDEX(DataR!$B$2:$K$522,$A256,D$23))-1,0)</f>
        <v/>
      </c>
      <c r="E256">
        <f>IFERROR((INDEX(DataR!$B$2:$K$522,$A256+1,$B$2)/INDEX(DataR!$B$2:$K$522,$A256+1,E$23))/(INDEX(DataR!$B$2:$K$522,$A256,$B$2)/INDEX(DataR!$B$2:$K$522,$A256,E$23))-1,0)</f>
        <v/>
      </c>
      <c r="F256">
        <f>IFERROR((INDEX(DataR!$B$2:$K$522,$A256+1,$B$2)/INDEX(DataR!$B$2:$K$522,$A256+1,F$23))/(INDEX(DataR!$B$2:$K$522,$A256,$B$2)/INDEX(DataR!$B$2:$K$522,$A256,F$23))-1,0)</f>
        <v/>
      </c>
      <c r="G256">
        <f>IFERROR((INDEX(DataR!$B$2:$K$522,$A256+1,$B$2)/INDEX(DataR!$B$2:$K$522,$A256+1,G$23))/(INDEX(DataR!$B$2:$K$522,$A256,$B$2)/INDEX(DataR!$B$2:$K$522,$A256,G$23))-1,0)</f>
        <v/>
      </c>
      <c r="H256">
        <f>IFERROR((INDEX(DataR!$B$2:$K$522,$A256+1,$B$2)/INDEX(DataR!$B$2:$K$522,$A256+1,H$23))/(INDEX(DataR!$B$2:$K$522,$A256,$B$2)/INDEX(DataR!$B$2:$K$522,$A256,H$23))-1,0)</f>
        <v/>
      </c>
      <c r="I256">
        <f>IFERROR((INDEX(DataR!$B$2:$K$522,$A256+1,$B$2)/INDEX(DataR!$B$2:$K$522,$A256+1,I$23))/(INDEX(DataR!$B$2:$K$522,$A256,$B$2)/INDEX(DataR!$B$2:$K$522,$A256,I$23))-1,0)</f>
        <v/>
      </c>
      <c r="J256">
        <f>IFERROR((INDEX(DataR!$B$2:$K$522,$A256+1,$B$2)/INDEX(DataR!$B$2:$K$522,$A256+1,J$23))/(INDEX(DataR!$B$2:$K$522,$A256,$B$2)/INDEX(DataR!$B$2:$K$522,$A256,J$23))-1,0)</f>
        <v/>
      </c>
      <c r="L256">
        <f>C$20*C$21*C256</f>
        <v/>
      </c>
      <c r="M256">
        <f>D$20*D$21*D256</f>
        <v/>
      </c>
      <c r="N256">
        <f>E$20*E$21*E256</f>
        <v/>
      </c>
      <c r="O256">
        <f>F$20*F$21*F256</f>
        <v/>
      </c>
      <c r="P256">
        <f>G$20*G$21*G256</f>
        <v/>
      </c>
      <c r="Q256">
        <f>H$20*H$21*H256</f>
        <v/>
      </c>
      <c r="R256">
        <f>I$20*I$21*I256</f>
        <v/>
      </c>
      <c r="S256">
        <f>J$20*J$21*J256</f>
        <v/>
      </c>
      <c r="U256">
        <f>SUMPRODUCT($C$20:$J$20,$C$21:$J$21,$C256:$J256)</f>
        <v/>
      </c>
      <c r="V256">
        <f>SUMPRODUCT($C$20:$J$20,$C$22:$J$22,$C256:$J256)</f>
        <v/>
      </c>
      <c r="AB256">
        <f>IFERROR((INDEX(DataS!$B$2:$K$260,$A256+1,$B$2)/INDEX(DataS!$B$2:$K$260,$A256+1,AB$23))/(INDEX(DataS!$B$2:$K$260,$A256,$B$2)/INDEX(DataS!$B$2:$K$260,$A256,AB$23))-1,0)</f>
        <v/>
      </c>
      <c r="AC256">
        <f>IFERROR((INDEX(DataS!$B$2:$K$260,$A256+1,$B$2)/INDEX(DataS!$B$2:$K$260,$A256+1,AC$23))/(INDEX(DataS!$B$2:$K$260,$A256,$B$2)/INDEX(DataS!$B$2:$K$260,$A256,AC$23))-1,0)</f>
        <v/>
      </c>
      <c r="AD256">
        <f>IFERROR((INDEX(DataS!$B$2:$K$260,$A256+1,$B$2)/INDEX(DataS!$B$2:$K$260,$A256+1,AD$23))/(INDEX(DataS!$B$2:$K$260,$A256,$B$2)/INDEX(DataS!$B$2:$K$260,$A256,AD$23))-1,0)</f>
        <v/>
      </c>
      <c r="AE256">
        <f>IFERROR((INDEX(DataS!$B$2:$K$260,$A256+1,$B$2)/INDEX(DataS!$B$2:$K$260,$A256+1,AE$23))/(INDEX(DataS!$B$2:$K$260,$A256,$B$2)/INDEX(DataS!$B$2:$K$260,$A256,AE$23))-1,0)</f>
        <v/>
      </c>
      <c r="AF256">
        <f>IFERROR((INDEX(DataS!$B$2:$K$260,$A256+1,$B$2)/INDEX(DataS!$B$2:$K$260,$A256+1,AF$23))/(INDEX(DataS!$B$2:$K$260,$A256,$B$2)/INDEX(DataS!$B$2:$K$260,$A256,AF$23))-1,0)</f>
        <v/>
      </c>
      <c r="AG256">
        <f>IFERROR((INDEX(DataS!$B$2:$K$260,$A256+1,$B$2)/INDEX(DataS!$B$2:$K$260,$A256+1,AG$23))/(INDEX(DataS!$B$2:$K$260,$A256,$B$2)/INDEX(DataS!$B$2:$K$260,$A256,AG$23))-1,0)</f>
        <v/>
      </c>
      <c r="AH256">
        <f>IFERROR((INDEX(DataS!$B$2:$K$260,$A256+1,$B$2)/INDEX(DataS!$B$2:$K$260,$A256+1,AH$23))/(INDEX(DataS!$B$2:$K$260,$A256,$B$2)/INDEX(DataS!$B$2:$K$260,$A256,AH$23))-1,0)</f>
        <v/>
      </c>
      <c r="AI256">
        <f>IFERROR((INDEX(DataS!$B$2:$K$260,$A256+1,$B$2)/INDEX(DataS!$B$2:$K$260,$A256+1,AI$23))/(INDEX(DataS!$B$2:$K$260,$A256,$B$2)/INDEX(DataS!$B$2:$K$260,$A256,AI$23))-1,0)</f>
        <v/>
      </c>
      <c r="AK256">
        <f>SUMPRODUCT($C$20:$J$20,$C$21:$J$21,$AB256:$AI256)</f>
        <v/>
      </c>
    </row>
    <row r="257">
      <c r="A257" t="n">
        <v>228</v>
      </c>
      <c r="C257">
        <f>IFERROR((INDEX(DataR!$B$2:$K$522,$A257+1,$B$2)/INDEX(DataR!$B$2:$K$522,$A257+1,C$23))/(INDEX(DataR!$B$2:$K$522,$A257,$B$2)/INDEX(DataR!$B$2:$K$522,$A257,C$23))-1,0)</f>
        <v/>
      </c>
      <c r="D257">
        <f>IFERROR((INDEX(DataR!$B$2:$K$522,$A257+1,$B$2)/INDEX(DataR!$B$2:$K$522,$A257+1,D$23))/(INDEX(DataR!$B$2:$K$522,$A257,$B$2)/INDEX(DataR!$B$2:$K$522,$A257,D$23))-1,0)</f>
        <v/>
      </c>
      <c r="E257">
        <f>IFERROR((INDEX(DataR!$B$2:$K$522,$A257+1,$B$2)/INDEX(DataR!$B$2:$K$522,$A257+1,E$23))/(INDEX(DataR!$B$2:$K$522,$A257,$B$2)/INDEX(DataR!$B$2:$K$522,$A257,E$23))-1,0)</f>
        <v/>
      </c>
      <c r="F257">
        <f>IFERROR((INDEX(DataR!$B$2:$K$522,$A257+1,$B$2)/INDEX(DataR!$B$2:$K$522,$A257+1,F$23))/(INDEX(DataR!$B$2:$K$522,$A257,$B$2)/INDEX(DataR!$B$2:$K$522,$A257,F$23))-1,0)</f>
        <v/>
      </c>
      <c r="G257">
        <f>IFERROR((INDEX(DataR!$B$2:$K$522,$A257+1,$B$2)/INDEX(DataR!$B$2:$K$522,$A257+1,G$23))/(INDEX(DataR!$B$2:$K$522,$A257,$B$2)/INDEX(DataR!$B$2:$K$522,$A257,G$23))-1,0)</f>
        <v/>
      </c>
      <c r="H257">
        <f>IFERROR((INDEX(DataR!$B$2:$K$522,$A257+1,$B$2)/INDEX(DataR!$B$2:$K$522,$A257+1,H$23))/(INDEX(DataR!$B$2:$K$522,$A257,$B$2)/INDEX(DataR!$B$2:$K$522,$A257,H$23))-1,0)</f>
        <v/>
      </c>
      <c r="I257">
        <f>IFERROR((INDEX(DataR!$B$2:$K$522,$A257+1,$B$2)/INDEX(DataR!$B$2:$K$522,$A257+1,I$23))/(INDEX(DataR!$B$2:$K$522,$A257,$B$2)/INDEX(DataR!$B$2:$K$522,$A257,I$23))-1,0)</f>
        <v/>
      </c>
      <c r="J257">
        <f>IFERROR((INDEX(DataR!$B$2:$K$522,$A257+1,$B$2)/INDEX(DataR!$B$2:$K$522,$A257+1,J$23))/(INDEX(DataR!$B$2:$K$522,$A257,$B$2)/INDEX(DataR!$B$2:$K$522,$A257,J$23))-1,0)</f>
        <v/>
      </c>
      <c r="L257">
        <f>C$20*C$21*C257</f>
        <v/>
      </c>
      <c r="M257">
        <f>D$20*D$21*D257</f>
        <v/>
      </c>
      <c r="N257">
        <f>E$20*E$21*E257</f>
        <v/>
      </c>
      <c r="O257">
        <f>F$20*F$21*F257</f>
        <v/>
      </c>
      <c r="P257">
        <f>G$20*G$21*G257</f>
        <v/>
      </c>
      <c r="Q257">
        <f>H$20*H$21*H257</f>
        <v/>
      </c>
      <c r="R257">
        <f>I$20*I$21*I257</f>
        <v/>
      </c>
      <c r="S257">
        <f>J$20*J$21*J257</f>
        <v/>
      </c>
      <c r="U257">
        <f>SUMPRODUCT($C$20:$J$20,$C$21:$J$21,$C257:$J257)</f>
        <v/>
      </c>
      <c r="V257">
        <f>SUMPRODUCT($C$20:$J$20,$C$22:$J$22,$C257:$J257)</f>
        <v/>
      </c>
      <c r="AB257">
        <f>IFERROR((INDEX(DataS!$B$2:$K$260,$A257+1,$B$2)/INDEX(DataS!$B$2:$K$260,$A257+1,AB$23))/(INDEX(DataS!$B$2:$K$260,$A257,$B$2)/INDEX(DataS!$B$2:$K$260,$A257,AB$23))-1,0)</f>
        <v/>
      </c>
      <c r="AC257">
        <f>IFERROR((INDEX(DataS!$B$2:$K$260,$A257+1,$B$2)/INDEX(DataS!$B$2:$K$260,$A257+1,AC$23))/(INDEX(DataS!$B$2:$K$260,$A257,$B$2)/INDEX(DataS!$B$2:$K$260,$A257,AC$23))-1,0)</f>
        <v/>
      </c>
      <c r="AD257">
        <f>IFERROR((INDEX(DataS!$B$2:$K$260,$A257+1,$B$2)/INDEX(DataS!$B$2:$K$260,$A257+1,AD$23))/(INDEX(DataS!$B$2:$K$260,$A257,$B$2)/INDEX(DataS!$B$2:$K$260,$A257,AD$23))-1,0)</f>
        <v/>
      </c>
      <c r="AE257">
        <f>IFERROR((INDEX(DataS!$B$2:$K$260,$A257+1,$B$2)/INDEX(DataS!$B$2:$K$260,$A257+1,AE$23))/(INDEX(DataS!$B$2:$K$260,$A257,$B$2)/INDEX(DataS!$B$2:$K$260,$A257,AE$23))-1,0)</f>
        <v/>
      </c>
      <c r="AF257">
        <f>IFERROR((INDEX(DataS!$B$2:$K$260,$A257+1,$B$2)/INDEX(DataS!$B$2:$K$260,$A257+1,AF$23))/(INDEX(DataS!$B$2:$K$260,$A257,$B$2)/INDEX(DataS!$B$2:$K$260,$A257,AF$23))-1,0)</f>
        <v/>
      </c>
      <c r="AG257">
        <f>IFERROR((INDEX(DataS!$B$2:$K$260,$A257+1,$B$2)/INDEX(DataS!$B$2:$K$260,$A257+1,AG$23))/(INDEX(DataS!$B$2:$K$260,$A257,$B$2)/INDEX(DataS!$B$2:$K$260,$A257,AG$23))-1,0)</f>
        <v/>
      </c>
      <c r="AH257">
        <f>IFERROR((INDEX(DataS!$B$2:$K$260,$A257+1,$B$2)/INDEX(DataS!$B$2:$K$260,$A257+1,AH$23))/(INDEX(DataS!$B$2:$K$260,$A257,$B$2)/INDEX(DataS!$B$2:$K$260,$A257,AH$23))-1,0)</f>
        <v/>
      </c>
      <c r="AI257">
        <f>IFERROR((INDEX(DataS!$B$2:$K$260,$A257+1,$B$2)/INDEX(DataS!$B$2:$K$260,$A257+1,AI$23))/(INDEX(DataS!$B$2:$K$260,$A257,$B$2)/INDEX(DataS!$B$2:$K$260,$A257,AI$23))-1,0)</f>
        <v/>
      </c>
      <c r="AK257">
        <f>SUMPRODUCT($C$20:$J$20,$C$21:$J$21,$AB257:$AI257)</f>
        <v/>
      </c>
    </row>
    <row r="258">
      <c r="A258" t="n">
        <v>229</v>
      </c>
      <c r="C258">
        <f>IFERROR((INDEX(DataR!$B$2:$K$522,$A258+1,$B$2)/INDEX(DataR!$B$2:$K$522,$A258+1,C$23))/(INDEX(DataR!$B$2:$K$522,$A258,$B$2)/INDEX(DataR!$B$2:$K$522,$A258,C$23))-1,0)</f>
        <v/>
      </c>
      <c r="D258">
        <f>IFERROR((INDEX(DataR!$B$2:$K$522,$A258+1,$B$2)/INDEX(DataR!$B$2:$K$522,$A258+1,D$23))/(INDEX(DataR!$B$2:$K$522,$A258,$B$2)/INDEX(DataR!$B$2:$K$522,$A258,D$23))-1,0)</f>
        <v/>
      </c>
      <c r="E258">
        <f>IFERROR((INDEX(DataR!$B$2:$K$522,$A258+1,$B$2)/INDEX(DataR!$B$2:$K$522,$A258+1,E$23))/(INDEX(DataR!$B$2:$K$522,$A258,$B$2)/INDEX(DataR!$B$2:$K$522,$A258,E$23))-1,0)</f>
        <v/>
      </c>
      <c r="F258">
        <f>IFERROR((INDEX(DataR!$B$2:$K$522,$A258+1,$B$2)/INDEX(DataR!$B$2:$K$522,$A258+1,F$23))/(INDEX(DataR!$B$2:$K$522,$A258,$B$2)/INDEX(DataR!$B$2:$K$522,$A258,F$23))-1,0)</f>
        <v/>
      </c>
      <c r="G258">
        <f>IFERROR((INDEX(DataR!$B$2:$K$522,$A258+1,$B$2)/INDEX(DataR!$B$2:$K$522,$A258+1,G$23))/(INDEX(DataR!$B$2:$K$522,$A258,$B$2)/INDEX(DataR!$B$2:$K$522,$A258,G$23))-1,0)</f>
        <v/>
      </c>
      <c r="H258">
        <f>IFERROR((INDEX(DataR!$B$2:$K$522,$A258+1,$B$2)/INDEX(DataR!$B$2:$K$522,$A258+1,H$23))/(INDEX(DataR!$B$2:$K$522,$A258,$B$2)/INDEX(DataR!$B$2:$K$522,$A258,H$23))-1,0)</f>
        <v/>
      </c>
      <c r="I258">
        <f>IFERROR((INDEX(DataR!$B$2:$K$522,$A258+1,$B$2)/INDEX(DataR!$B$2:$K$522,$A258+1,I$23))/(INDEX(DataR!$B$2:$K$522,$A258,$B$2)/INDEX(DataR!$B$2:$K$522,$A258,I$23))-1,0)</f>
        <v/>
      </c>
      <c r="J258">
        <f>IFERROR((INDEX(DataR!$B$2:$K$522,$A258+1,$B$2)/INDEX(DataR!$B$2:$K$522,$A258+1,J$23))/(INDEX(DataR!$B$2:$K$522,$A258,$B$2)/INDEX(DataR!$B$2:$K$522,$A258,J$23))-1,0)</f>
        <v/>
      </c>
      <c r="L258">
        <f>C$20*C$21*C258</f>
        <v/>
      </c>
      <c r="M258">
        <f>D$20*D$21*D258</f>
        <v/>
      </c>
      <c r="N258">
        <f>E$20*E$21*E258</f>
        <v/>
      </c>
      <c r="O258">
        <f>F$20*F$21*F258</f>
        <v/>
      </c>
      <c r="P258">
        <f>G$20*G$21*G258</f>
        <v/>
      </c>
      <c r="Q258">
        <f>H$20*H$21*H258</f>
        <v/>
      </c>
      <c r="R258">
        <f>I$20*I$21*I258</f>
        <v/>
      </c>
      <c r="S258">
        <f>J$20*J$21*J258</f>
        <v/>
      </c>
      <c r="U258">
        <f>SUMPRODUCT($C$20:$J$20,$C$21:$J$21,$C258:$J258)</f>
        <v/>
      </c>
      <c r="V258">
        <f>SUMPRODUCT($C$20:$J$20,$C$22:$J$22,$C258:$J258)</f>
        <v/>
      </c>
      <c r="AB258">
        <f>IFERROR((INDEX(DataS!$B$2:$K$260,$A258+1,$B$2)/INDEX(DataS!$B$2:$K$260,$A258+1,AB$23))/(INDEX(DataS!$B$2:$K$260,$A258,$B$2)/INDEX(DataS!$B$2:$K$260,$A258,AB$23))-1,0)</f>
        <v/>
      </c>
      <c r="AC258">
        <f>IFERROR((INDEX(DataS!$B$2:$K$260,$A258+1,$B$2)/INDEX(DataS!$B$2:$K$260,$A258+1,AC$23))/(INDEX(DataS!$B$2:$K$260,$A258,$B$2)/INDEX(DataS!$B$2:$K$260,$A258,AC$23))-1,0)</f>
        <v/>
      </c>
      <c r="AD258">
        <f>IFERROR((INDEX(DataS!$B$2:$K$260,$A258+1,$B$2)/INDEX(DataS!$B$2:$K$260,$A258+1,AD$23))/(INDEX(DataS!$B$2:$K$260,$A258,$B$2)/INDEX(DataS!$B$2:$K$260,$A258,AD$23))-1,0)</f>
        <v/>
      </c>
      <c r="AE258">
        <f>IFERROR((INDEX(DataS!$B$2:$K$260,$A258+1,$B$2)/INDEX(DataS!$B$2:$K$260,$A258+1,AE$23))/(INDEX(DataS!$B$2:$K$260,$A258,$B$2)/INDEX(DataS!$B$2:$K$260,$A258,AE$23))-1,0)</f>
        <v/>
      </c>
      <c r="AF258">
        <f>IFERROR((INDEX(DataS!$B$2:$K$260,$A258+1,$B$2)/INDEX(DataS!$B$2:$K$260,$A258+1,AF$23))/(INDEX(DataS!$B$2:$K$260,$A258,$B$2)/INDEX(DataS!$B$2:$K$260,$A258,AF$23))-1,0)</f>
        <v/>
      </c>
      <c r="AG258">
        <f>IFERROR((INDEX(DataS!$B$2:$K$260,$A258+1,$B$2)/INDEX(DataS!$B$2:$K$260,$A258+1,AG$23))/(INDEX(DataS!$B$2:$K$260,$A258,$B$2)/INDEX(DataS!$B$2:$K$260,$A258,AG$23))-1,0)</f>
        <v/>
      </c>
      <c r="AH258">
        <f>IFERROR((INDEX(DataS!$B$2:$K$260,$A258+1,$B$2)/INDEX(DataS!$B$2:$K$260,$A258+1,AH$23))/(INDEX(DataS!$B$2:$K$260,$A258,$B$2)/INDEX(DataS!$B$2:$K$260,$A258,AH$23))-1,0)</f>
        <v/>
      </c>
      <c r="AI258">
        <f>IFERROR((INDEX(DataS!$B$2:$K$260,$A258+1,$B$2)/INDEX(DataS!$B$2:$K$260,$A258+1,AI$23))/(INDEX(DataS!$B$2:$K$260,$A258,$B$2)/INDEX(DataS!$B$2:$K$260,$A258,AI$23))-1,0)</f>
        <v/>
      </c>
      <c r="AK258">
        <f>SUMPRODUCT($C$20:$J$20,$C$21:$J$21,$AB258:$AI258)</f>
        <v/>
      </c>
    </row>
    <row r="259">
      <c r="A259" t="n">
        <v>230</v>
      </c>
      <c r="C259">
        <f>IFERROR((INDEX(DataR!$B$2:$K$522,$A259+1,$B$2)/INDEX(DataR!$B$2:$K$522,$A259+1,C$23))/(INDEX(DataR!$B$2:$K$522,$A259,$B$2)/INDEX(DataR!$B$2:$K$522,$A259,C$23))-1,0)</f>
        <v/>
      </c>
      <c r="D259">
        <f>IFERROR((INDEX(DataR!$B$2:$K$522,$A259+1,$B$2)/INDEX(DataR!$B$2:$K$522,$A259+1,D$23))/(INDEX(DataR!$B$2:$K$522,$A259,$B$2)/INDEX(DataR!$B$2:$K$522,$A259,D$23))-1,0)</f>
        <v/>
      </c>
      <c r="E259">
        <f>IFERROR((INDEX(DataR!$B$2:$K$522,$A259+1,$B$2)/INDEX(DataR!$B$2:$K$522,$A259+1,E$23))/(INDEX(DataR!$B$2:$K$522,$A259,$B$2)/INDEX(DataR!$B$2:$K$522,$A259,E$23))-1,0)</f>
        <v/>
      </c>
      <c r="F259">
        <f>IFERROR((INDEX(DataR!$B$2:$K$522,$A259+1,$B$2)/INDEX(DataR!$B$2:$K$522,$A259+1,F$23))/(INDEX(DataR!$B$2:$K$522,$A259,$B$2)/INDEX(DataR!$B$2:$K$522,$A259,F$23))-1,0)</f>
        <v/>
      </c>
      <c r="G259">
        <f>IFERROR((INDEX(DataR!$B$2:$K$522,$A259+1,$B$2)/INDEX(DataR!$B$2:$K$522,$A259+1,G$23))/(INDEX(DataR!$B$2:$K$522,$A259,$B$2)/INDEX(DataR!$B$2:$K$522,$A259,G$23))-1,0)</f>
        <v/>
      </c>
      <c r="H259">
        <f>IFERROR((INDEX(DataR!$B$2:$K$522,$A259+1,$B$2)/INDEX(DataR!$B$2:$K$522,$A259+1,H$23))/(INDEX(DataR!$B$2:$K$522,$A259,$B$2)/INDEX(DataR!$B$2:$K$522,$A259,H$23))-1,0)</f>
        <v/>
      </c>
      <c r="I259">
        <f>IFERROR((INDEX(DataR!$B$2:$K$522,$A259+1,$B$2)/INDEX(DataR!$B$2:$K$522,$A259+1,I$23))/(INDEX(DataR!$B$2:$K$522,$A259,$B$2)/INDEX(DataR!$B$2:$K$522,$A259,I$23))-1,0)</f>
        <v/>
      </c>
      <c r="J259">
        <f>IFERROR((INDEX(DataR!$B$2:$K$522,$A259+1,$B$2)/INDEX(DataR!$B$2:$K$522,$A259+1,J$23))/(INDEX(DataR!$B$2:$K$522,$A259,$B$2)/INDEX(DataR!$B$2:$K$522,$A259,J$23))-1,0)</f>
        <v/>
      </c>
      <c r="L259">
        <f>C$20*C$21*C259</f>
        <v/>
      </c>
      <c r="M259">
        <f>D$20*D$21*D259</f>
        <v/>
      </c>
      <c r="N259">
        <f>E$20*E$21*E259</f>
        <v/>
      </c>
      <c r="O259">
        <f>F$20*F$21*F259</f>
        <v/>
      </c>
      <c r="P259">
        <f>G$20*G$21*G259</f>
        <v/>
      </c>
      <c r="Q259">
        <f>H$20*H$21*H259</f>
        <v/>
      </c>
      <c r="R259">
        <f>I$20*I$21*I259</f>
        <v/>
      </c>
      <c r="S259">
        <f>J$20*J$21*J259</f>
        <v/>
      </c>
      <c r="U259">
        <f>SUMPRODUCT($C$20:$J$20,$C$21:$J$21,$C259:$J259)</f>
        <v/>
      </c>
      <c r="V259">
        <f>SUMPRODUCT($C$20:$J$20,$C$22:$J$22,$C259:$J259)</f>
        <v/>
      </c>
      <c r="AB259">
        <f>IFERROR((INDEX(DataS!$B$2:$K$260,$A259+1,$B$2)/INDEX(DataS!$B$2:$K$260,$A259+1,AB$23))/(INDEX(DataS!$B$2:$K$260,$A259,$B$2)/INDEX(DataS!$B$2:$K$260,$A259,AB$23))-1,0)</f>
        <v/>
      </c>
      <c r="AC259">
        <f>IFERROR((INDEX(DataS!$B$2:$K$260,$A259+1,$B$2)/INDEX(DataS!$B$2:$K$260,$A259+1,AC$23))/(INDEX(DataS!$B$2:$K$260,$A259,$B$2)/INDEX(DataS!$B$2:$K$260,$A259,AC$23))-1,0)</f>
        <v/>
      </c>
      <c r="AD259">
        <f>IFERROR((INDEX(DataS!$B$2:$K$260,$A259+1,$B$2)/INDEX(DataS!$B$2:$K$260,$A259+1,AD$23))/(INDEX(DataS!$B$2:$K$260,$A259,$B$2)/INDEX(DataS!$B$2:$K$260,$A259,AD$23))-1,0)</f>
        <v/>
      </c>
      <c r="AE259">
        <f>IFERROR((INDEX(DataS!$B$2:$K$260,$A259+1,$B$2)/INDEX(DataS!$B$2:$K$260,$A259+1,AE$23))/(INDEX(DataS!$B$2:$K$260,$A259,$B$2)/INDEX(DataS!$B$2:$K$260,$A259,AE$23))-1,0)</f>
        <v/>
      </c>
      <c r="AF259">
        <f>IFERROR((INDEX(DataS!$B$2:$K$260,$A259+1,$B$2)/INDEX(DataS!$B$2:$K$260,$A259+1,AF$23))/(INDEX(DataS!$B$2:$K$260,$A259,$B$2)/INDEX(DataS!$B$2:$K$260,$A259,AF$23))-1,0)</f>
        <v/>
      </c>
      <c r="AG259">
        <f>IFERROR((INDEX(DataS!$B$2:$K$260,$A259+1,$B$2)/INDEX(DataS!$B$2:$K$260,$A259+1,AG$23))/(INDEX(DataS!$B$2:$K$260,$A259,$B$2)/INDEX(DataS!$B$2:$K$260,$A259,AG$23))-1,0)</f>
        <v/>
      </c>
      <c r="AH259">
        <f>IFERROR((INDEX(DataS!$B$2:$K$260,$A259+1,$B$2)/INDEX(DataS!$B$2:$K$260,$A259+1,AH$23))/(INDEX(DataS!$B$2:$K$260,$A259,$B$2)/INDEX(DataS!$B$2:$K$260,$A259,AH$23))-1,0)</f>
        <v/>
      </c>
      <c r="AI259">
        <f>IFERROR((INDEX(DataS!$B$2:$K$260,$A259+1,$B$2)/INDEX(DataS!$B$2:$K$260,$A259+1,AI$23))/(INDEX(DataS!$B$2:$K$260,$A259,$B$2)/INDEX(DataS!$B$2:$K$260,$A259,AI$23))-1,0)</f>
        <v/>
      </c>
      <c r="AK259">
        <f>SUMPRODUCT($C$20:$J$20,$C$21:$J$21,$AB259:$AI259)</f>
        <v/>
      </c>
    </row>
    <row r="260">
      <c r="A260" t="n">
        <v>231</v>
      </c>
      <c r="C260">
        <f>IFERROR((INDEX(DataR!$B$2:$K$522,$A260+1,$B$2)/INDEX(DataR!$B$2:$K$522,$A260+1,C$23))/(INDEX(DataR!$B$2:$K$522,$A260,$B$2)/INDEX(DataR!$B$2:$K$522,$A260,C$23))-1,0)</f>
        <v/>
      </c>
      <c r="D260">
        <f>IFERROR((INDEX(DataR!$B$2:$K$522,$A260+1,$B$2)/INDEX(DataR!$B$2:$K$522,$A260+1,D$23))/(INDEX(DataR!$B$2:$K$522,$A260,$B$2)/INDEX(DataR!$B$2:$K$522,$A260,D$23))-1,0)</f>
        <v/>
      </c>
      <c r="E260">
        <f>IFERROR((INDEX(DataR!$B$2:$K$522,$A260+1,$B$2)/INDEX(DataR!$B$2:$K$522,$A260+1,E$23))/(INDEX(DataR!$B$2:$K$522,$A260,$B$2)/INDEX(DataR!$B$2:$K$522,$A260,E$23))-1,0)</f>
        <v/>
      </c>
      <c r="F260">
        <f>IFERROR((INDEX(DataR!$B$2:$K$522,$A260+1,$B$2)/INDEX(DataR!$B$2:$K$522,$A260+1,F$23))/(INDEX(DataR!$B$2:$K$522,$A260,$B$2)/INDEX(DataR!$B$2:$K$522,$A260,F$23))-1,0)</f>
        <v/>
      </c>
      <c r="G260">
        <f>IFERROR((INDEX(DataR!$B$2:$K$522,$A260+1,$B$2)/INDEX(DataR!$B$2:$K$522,$A260+1,G$23))/(INDEX(DataR!$B$2:$K$522,$A260,$B$2)/INDEX(DataR!$B$2:$K$522,$A260,G$23))-1,0)</f>
        <v/>
      </c>
      <c r="H260">
        <f>IFERROR((INDEX(DataR!$B$2:$K$522,$A260+1,$B$2)/INDEX(DataR!$B$2:$K$522,$A260+1,H$23))/(INDEX(DataR!$B$2:$K$522,$A260,$B$2)/INDEX(DataR!$B$2:$K$522,$A260,H$23))-1,0)</f>
        <v/>
      </c>
      <c r="I260">
        <f>IFERROR((INDEX(DataR!$B$2:$K$522,$A260+1,$B$2)/INDEX(DataR!$B$2:$K$522,$A260+1,I$23))/(INDEX(DataR!$B$2:$K$522,$A260,$B$2)/INDEX(DataR!$B$2:$K$522,$A260,I$23))-1,0)</f>
        <v/>
      </c>
      <c r="J260">
        <f>IFERROR((INDEX(DataR!$B$2:$K$522,$A260+1,$B$2)/INDEX(DataR!$B$2:$K$522,$A260+1,J$23))/(INDEX(DataR!$B$2:$K$522,$A260,$B$2)/INDEX(DataR!$B$2:$K$522,$A260,J$23))-1,0)</f>
        <v/>
      </c>
      <c r="L260">
        <f>C$20*C$21*C260</f>
        <v/>
      </c>
      <c r="M260">
        <f>D$20*D$21*D260</f>
        <v/>
      </c>
      <c r="N260">
        <f>E$20*E$21*E260</f>
        <v/>
      </c>
      <c r="O260">
        <f>F$20*F$21*F260</f>
        <v/>
      </c>
      <c r="P260">
        <f>G$20*G$21*G260</f>
        <v/>
      </c>
      <c r="Q260">
        <f>H$20*H$21*H260</f>
        <v/>
      </c>
      <c r="R260">
        <f>I$20*I$21*I260</f>
        <v/>
      </c>
      <c r="S260">
        <f>J$20*J$21*J260</f>
        <v/>
      </c>
      <c r="U260">
        <f>SUMPRODUCT($C$20:$J$20,$C$21:$J$21,$C260:$J260)</f>
        <v/>
      </c>
      <c r="V260">
        <f>SUMPRODUCT($C$20:$J$20,$C$22:$J$22,$C260:$J260)</f>
        <v/>
      </c>
      <c r="AB260">
        <f>IFERROR((INDEX(DataS!$B$2:$K$260,$A260+1,$B$2)/INDEX(DataS!$B$2:$K$260,$A260+1,AB$23))/(INDEX(DataS!$B$2:$K$260,$A260,$B$2)/INDEX(DataS!$B$2:$K$260,$A260,AB$23))-1,0)</f>
        <v/>
      </c>
      <c r="AC260">
        <f>IFERROR((INDEX(DataS!$B$2:$K$260,$A260+1,$B$2)/INDEX(DataS!$B$2:$K$260,$A260+1,AC$23))/(INDEX(DataS!$B$2:$K$260,$A260,$B$2)/INDEX(DataS!$B$2:$K$260,$A260,AC$23))-1,0)</f>
        <v/>
      </c>
      <c r="AD260">
        <f>IFERROR((INDEX(DataS!$B$2:$K$260,$A260+1,$B$2)/INDEX(DataS!$B$2:$K$260,$A260+1,AD$23))/(INDEX(DataS!$B$2:$K$260,$A260,$B$2)/INDEX(DataS!$B$2:$K$260,$A260,AD$23))-1,0)</f>
        <v/>
      </c>
      <c r="AE260">
        <f>IFERROR((INDEX(DataS!$B$2:$K$260,$A260+1,$B$2)/INDEX(DataS!$B$2:$K$260,$A260+1,AE$23))/(INDEX(DataS!$B$2:$K$260,$A260,$B$2)/INDEX(DataS!$B$2:$K$260,$A260,AE$23))-1,0)</f>
        <v/>
      </c>
      <c r="AF260">
        <f>IFERROR((INDEX(DataS!$B$2:$K$260,$A260+1,$B$2)/INDEX(DataS!$B$2:$K$260,$A260+1,AF$23))/(INDEX(DataS!$B$2:$K$260,$A260,$B$2)/INDEX(DataS!$B$2:$K$260,$A260,AF$23))-1,0)</f>
        <v/>
      </c>
      <c r="AG260">
        <f>IFERROR((INDEX(DataS!$B$2:$K$260,$A260+1,$B$2)/INDEX(DataS!$B$2:$K$260,$A260+1,AG$23))/(INDEX(DataS!$B$2:$K$260,$A260,$B$2)/INDEX(DataS!$B$2:$K$260,$A260,AG$23))-1,0)</f>
        <v/>
      </c>
      <c r="AH260">
        <f>IFERROR((INDEX(DataS!$B$2:$K$260,$A260+1,$B$2)/INDEX(DataS!$B$2:$K$260,$A260+1,AH$23))/(INDEX(DataS!$B$2:$K$260,$A260,$B$2)/INDEX(DataS!$B$2:$K$260,$A260,AH$23))-1,0)</f>
        <v/>
      </c>
      <c r="AI260">
        <f>IFERROR((INDEX(DataS!$B$2:$K$260,$A260+1,$B$2)/INDEX(DataS!$B$2:$K$260,$A260+1,AI$23))/(INDEX(DataS!$B$2:$K$260,$A260,$B$2)/INDEX(DataS!$B$2:$K$260,$A260,AI$23))-1,0)</f>
        <v/>
      </c>
      <c r="AK260">
        <f>SUMPRODUCT($C$20:$J$20,$C$21:$J$21,$AB260:$AI260)</f>
        <v/>
      </c>
    </row>
    <row r="261">
      <c r="A261" t="n">
        <v>232</v>
      </c>
      <c r="C261">
        <f>IFERROR((INDEX(DataR!$B$2:$K$522,$A261+1,$B$2)/INDEX(DataR!$B$2:$K$522,$A261+1,C$23))/(INDEX(DataR!$B$2:$K$522,$A261,$B$2)/INDEX(DataR!$B$2:$K$522,$A261,C$23))-1,0)</f>
        <v/>
      </c>
      <c r="D261">
        <f>IFERROR((INDEX(DataR!$B$2:$K$522,$A261+1,$B$2)/INDEX(DataR!$B$2:$K$522,$A261+1,D$23))/(INDEX(DataR!$B$2:$K$522,$A261,$B$2)/INDEX(DataR!$B$2:$K$522,$A261,D$23))-1,0)</f>
        <v/>
      </c>
      <c r="E261">
        <f>IFERROR((INDEX(DataR!$B$2:$K$522,$A261+1,$B$2)/INDEX(DataR!$B$2:$K$522,$A261+1,E$23))/(INDEX(DataR!$B$2:$K$522,$A261,$B$2)/INDEX(DataR!$B$2:$K$522,$A261,E$23))-1,0)</f>
        <v/>
      </c>
      <c r="F261">
        <f>IFERROR((INDEX(DataR!$B$2:$K$522,$A261+1,$B$2)/INDEX(DataR!$B$2:$K$522,$A261+1,F$23))/(INDEX(DataR!$B$2:$K$522,$A261,$B$2)/INDEX(DataR!$B$2:$K$522,$A261,F$23))-1,0)</f>
        <v/>
      </c>
      <c r="G261">
        <f>IFERROR((INDEX(DataR!$B$2:$K$522,$A261+1,$B$2)/INDEX(DataR!$B$2:$K$522,$A261+1,G$23))/(INDEX(DataR!$B$2:$K$522,$A261,$B$2)/INDEX(DataR!$B$2:$K$522,$A261,G$23))-1,0)</f>
        <v/>
      </c>
      <c r="H261">
        <f>IFERROR((INDEX(DataR!$B$2:$K$522,$A261+1,$B$2)/INDEX(DataR!$B$2:$K$522,$A261+1,H$23))/(INDEX(DataR!$B$2:$K$522,$A261,$B$2)/INDEX(DataR!$B$2:$K$522,$A261,H$23))-1,0)</f>
        <v/>
      </c>
      <c r="I261">
        <f>IFERROR((INDEX(DataR!$B$2:$K$522,$A261+1,$B$2)/INDEX(DataR!$B$2:$K$522,$A261+1,I$23))/(INDEX(DataR!$B$2:$K$522,$A261,$B$2)/INDEX(DataR!$B$2:$K$522,$A261,I$23))-1,0)</f>
        <v/>
      </c>
      <c r="J261">
        <f>IFERROR((INDEX(DataR!$B$2:$K$522,$A261+1,$B$2)/INDEX(DataR!$B$2:$K$522,$A261+1,J$23))/(INDEX(DataR!$B$2:$K$522,$A261,$B$2)/INDEX(DataR!$B$2:$K$522,$A261,J$23))-1,0)</f>
        <v/>
      </c>
      <c r="L261">
        <f>C$20*C$21*C261</f>
        <v/>
      </c>
      <c r="M261">
        <f>D$20*D$21*D261</f>
        <v/>
      </c>
      <c r="N261">
        <f>E$20*E$21*E261</f>
        <v/>
      </c>
      <c r="O261">
        <f>F$20*F$21*F261</f>
        <v/>
      </c>
      <c r="P261">
        <f>G$20*G$21*G261</f>
        <v/>
      </c>
      <c r="Q261">
        <f>H$20*H$21*H261</f>
        <v/>
      </c>
      <c r="R261">
        <f>I$20*I$21*I261</f>
        <v/>
      </c>
      <c r="S261">
        <f>J$20*J$21*J261</f>
        <v/>
      </c>
      <c r="U261">
        <f>SUMPRODUCT($C$20:$J$20,$C$21:$J$21,$C261:$J261)</f>
        <v/>
      </c>
      <c r="V261">
        <f>SUMPRODUCT($C$20:$J$20,$C$22:$J$22,$C261:$J261)</f>
        <v/>
      </c>
      <c r="AB261">
        <f>IFERROR((INDEX(DataS!$B$2:$K$260,$A261+1,$B$2)/INDEX(DataS!$B$2:$K$260,$A261+1,AB$23))/(INDEX(DataS!$B$2:$K$260,$A261,$B$2)/INDEX(DataS!$B$2:$K$260,$A261,AB$23))-1,0)</f>
        <v/>
      </c>
      <c r="AC261">
        <f>IFERROR((INDEX(DataS!$B$2:$K$260,$A261+1,$B$2)/INDEX(DataS!$B$2:$K$260,$A261+1,AC$23))/(INDEX(DataS!$B$2:$K$260,$A261,$B$2)/INDEX(DataS!$B$2:$K$260,$A261,AC$23))-1,0)</f>
        <v/>
      </c>
      <c r="AD261">
        <f>IFERROR((INDEX(DataS!$B$2:$K$260,$A261+1,$B$2)/INDEX(DataS!$B$2:$K$260,$A261+1,AD$23))/(INDEX(DataS!$B$2:$K$260,$A261,$B$2)/INDEX(DataS!$B$2:$K$260,$A261,AD$23))-1,0)</f>
        <v/>
      </c>
      <c r="AE261">
        <f>IFERROR((INDEX(DataS!$B$2:$K$260,$A261+1,$B$2)/INDEX(DataS!$B$2:$K$260,$A261+1,AE$23))/(INDEX(DataS!$B$2:$K$260,$A261,$B$2)/INDEX(DataS!$B$2:$K$260,$A261,AE$23))-1,0)</f>
        <v/>
      </c>
      <c r="AF261">
        <f>IFERROR((INDEX(DataS!$B$2:$K$260,$A261+1,$B$2)/INDEX(DataS!$B$2:$K$260,$A261+1,AF$23))/(INDEX(DataS!$B$2:$K$260,$A261,$B$2)/INDEX(DataS!$B$2:$K$260,$A261,AF$23))-1,0)</f>
        <v/>
      </c>
      <c r="AG261">
        <f>IFERROR((INDEX(DataS!$B$2:$K$260,$A261+1,$B$2)/INDEX(DataS!$B$2:$K$260,$A261+1,AG$23))/(INDEX(DataS!$B$2:$K$260,$A261,$B$2)/INDEX(DataS!$B$2:$K$260,$A261,AG$23))-1,0)</f>
        <v/>
      </c>
      <c r="AH261">
        <f>IFERROR((INDEX(DataS!$B$2:$K$260,$A261+1,$B$2)/INDEX(DataS!$B$2:$K$260,$A261+1,AH$23))/(INDEX(DataS!$B$2:$K$260,$A261,$B$2)/INDEX(DataS!$B$2:$K$260,$A261,AH$23))-1,0)</f>
        <v/>
      </c>
      <c r="AI261">
        <f>IFERROR((INDEX(DataS!$B$2:$K$260,$A261+1,$B$2)/INDEX(DataS!$B$2:$K$260,$A261+1,AI$23))/(INDEX(DataS!$B$2:$K$260,$A261,$B$2)/INDEX(DataS!$B$2:$K$260,$A261,AI$23))-1,0)</f>
        <v/>
      </c>
      <c r="AK261">
        <f>SUMPRODUCT($C$20:$J$20,$C$21:$J$21,$AB261:$AI261)</f>
        <v/>
      </c>
    </row>
    <row r="262">
      <c r="A262" t="n">
        <v>233</v>
      </c>
      <c r="C262">
        <f>IFERROR((INDEX(DataR!$B$2:$K$522,$A262+1,$B$2)/INDEX(DataR!$B$2:$K$522,$A262+1,C$23))/(INDEX(DataR!$B$2:$K$522,$A262,$B$2)/INDEX(DataR!$B$2:$K$522,$A262,C$23))-1,0)</f>
        <v/>
      </c>
      <c r="D262">
        <f>IFERROR((INDEX(DataR!$B$2:$K$522,$A262+1,$B$2)/INDEX(DataR!$B$2:$K$522,$A262+1,D$23))/(INDEX(DataR!$B$2:$K$522,$A262,$B$2)/INDEX(DataR!$B$2:$K$522,$A262,D$23))-1,0)</f>
        <v/>
      </c>
      <c r="E262">
        <f>IFERROR((INDEX(DataR!$B$2:$K$522,$A262+1,$B$2)/INDEX(DataR!$B$2:$K$522,$A262+1,E$23))/(INDEX(DataR!$B$2:$K$522,$A262,$B$2)/INDEX(DataR!$B$2:$K$522,$A262,E$23))-1,0)</f>
        <v/>
      </c>
      <c r="F262">
        <f>IFERROR((INDEX(DataR!$B$2:$K$522,$A262+1,$B$2)/INDEX(DataR!$B$2:$K$522,$A262+1,F$23))/(INDEX(DataR!$B$2:$K$522,$A262,$B$2)/INDEX(DataR!$B$2:$K$522,$A262,F$23))-1,0)</f>
        <v/>
      </c>
      <c r="G262">
        <f>IFERROR((INDEX(DataR!$B$2:$K$522,$A262+1,$B$2)/INDEX(DataR!$B$2:$K$522,$A262+1,G$23))/(INDEX(DataR!$B$2:$K$522,$A262,$B$2)/INDEX(DataR!$B$2:$K$522,$A262,G$23))-1,0)</f>
        <v/>
      </c>
      <c r="H262">
        <f>IFERROR((INDEX(DataR!$B$2:$K$522,$A262+1,$B$2)/INDEX(DataR!$B$2:$K$522,$A262+1,H$23))/(INDEX(DataR!$B$2:$K$522,$A262,$B$2)/INDEX(DataR!$B$2:$K$522,$A262,H$23))-1,0)</f>
        <v/>
      </c>
      <c r="I262">
        <f>IFERROR((INDEX(DataR!$B$2:$K$522,$A262+1,$B$2)/INDEX(DataR!$B$2:$K$522,$A262+1,I$23))/(INDEX(DataR!$B$2:$K$522,$A262,$B$2)/INDEX(DataR!$B$2:$K$522,$A262,I$23))-1,0)</f>
        <v/>
      </c>
      <c r="J262">
        <f>IFERROR((INDEX(DataR!$B$2:$K$522,$A262+1,$B$2)/INDEX(DataR!$B$2:$K$522,$A262+1,J$23))/(INDEX(DataR!$B$2:$K$522,$A262,$B$2)/INDEX(DataR!$B$2:$K$522,$A262,J$23))-1,0)</f>
        <v/>
      </c>
      <c r="L262">
        <f>C$20*C$21*C262</f>
        <v/>
      </c>
      <c r="M262">
        <f>D$20*D$21*D262</f>
        <v/>
      </c>
      <c r="N262">
        <f>E$20*E$21*E262</f>
        <v/>
      </c>
      <c r="O262">
        <f>F$20*F$21*F262</f>
        <v/>
      </c>
      <c r="P262">
        <f>G$20*G$21*G262</f>
        <v/>
      </c>
      <c r="Q262">
        <f>H$20*H$21*H262</f>
        <v/>
      </c>
      <c r="R262">
        <f>I$20*I$21*I262</f>
        <v/>
      </c>
      <c r="S262">
        <f>J$20*J$21*J262</f>
        <v/>
      </c>
      <c r="U262">
        <f>SUMPRODUCT($C$20:$J$20,$C$21:$J$21,$C262:$J262)</f>
        <v/>
      </c>
      <c r="V262">
        <f>SUMPRODUCT($C$20:$J$20,$C$22:$J$22,$C262:$J262)</f>
        <v/>
      </c>
      <c r="AB262">
        <f>IFERROR((INDEX(DataS!$B$2:$K$260,$A262+1,$B$2)/INDEX(DataS!$B$2:$K$260,$A262+1,AB$23))/(INDEX(DataS!$B$2:$K$260,$A262,$B$2)/INDEX(DataS!$B$2:$K$260,$A262,AB$23))-1,0)</f>
        <v/>
      </c>
      <c r="AC262">
        <f>IFERROR((INDEX(DataS!$B$2:$K$260,$A262+1,$B$2)/INDEX(DataS!$B$2:$K$260,$A262+1,AC$23))/(INDEX(DataS!$B$2:$K$260,$A262,$B$2)/INDEX(DataS!$B$2:$K$260,$A262,AC$23))-1,0)</f>
        <v/>
      </c>
      <c r="AD262">
        <f>IFERROR((INDEX(DataS!$B$2:$K$260,$A262+1,$B$2)/INDEX(DataS!$B$2:$K$260,$A262+1,AD$23))/(INDEX(DataS!$B$2:$K$260,$A262,$B$2)/INDEX(DataS!$B$2:$K$260,$A262,AD$23))-1,0)</f>
        <v/>
      </c>
      <c r="AE262">
        <f>IFERROR((INDEX(DataS!$B$2:$K$260,$A262+1,$B$2)/INDEX(DataS!$B$2:$K$260,$A262+1,AE$23))/(INDEX(DataS!$B$2:$K$260,$A262,$B$2)/INDEX(DataS!$B$2:$K$260,$A262,AE$23))-1,0)</f>
        <v/>
      </c>
      <c r="AF262">
        <f>IFERROR((INDEX(DataS!$B$2:$K$260,$A262+1,$B$2)/INDEX(DataS!$B$2:$K$260,$A262+1,AF$23))/(INDEX(DataS!$B$2:$K$260,$A262,$B$2)/INDEX(DataS!$B$2:$K$260,$A262,AF$23))-1,0)</f>
        <v/>
      </c>
      <c r="AG262">
        <f>IFERROR((INDEX(DataS!$B$2:$K$260,$A262+1,$B$2)/INDEX(DataS!$B$2:$K$260,$A262+1,AG$23))/(INDEX(DataS!$B$2:$K$260,$A262,$B$2)/INDEX(DataS!$B$2:$K$260,$A262,AG$23))-1,0)</f>
        <v/>
      </c>
      <c r="AH262">
        <f>IFERROR((INDEX(DataS!$B$2:$K$260,$A262+1,$B$2)/INDEX(DataS!$B$2:$K$260,$A262+1,AH$23))/(INDEX(DataS!$B$2:$K$260,$A262,$B$2)/INDEX(DataS!$B$2:$K$260,$A262,AH$23))-1,0)</f>
        <v/>
      </c>
      <c r="AI262">
        <f>IFERROR((INDEX(DataS!$B$2:$K$260,$A262+1,$B$2)/INDEX(DataS!$B$2:$K$260,$A262+1,AI$23))/(INDEX(DataS!$B$2:$K$260,$A262,$B$2)/INDEX(DataS!$B$2:$K$260,$A262,AI$23))-1,0)</f>
        <v/>
      </c>
      <c r="AK262">
        <f>SUMPRODUCT($C$20:$J$20,$C$21:$J$21,$AB262:$AI262)</f>
        <v/>
      </c>
    </row>
    <row r="263">
      <c r="A263" t="n">
        <v>234</v>
      </c>
      <c r="C263">
        <f>IFERROR((INDEX(DataR!$B$2:$K$522,$A263+1,$B$2)/INDEX(DataR!$B$2:$K$522,$A263+1,C$23))/(INDEX(DataR!$B$2:$K$522,$A263,$B$2)/INDEX(DataR!$B$2:$K$522,$A263,C$23))-1,0)</f>
        <v/>
      </c>
      <c r="D263">
        <f>IFERROR((INDEX(DataR!$B$2:$K$522,$A263+1,$B$2)/INDEX(DataR!$B$2:$K$522,$A263+1,D$23))/(INDEX(DataR!$B$2:$K$522,$A263,$B$2)/INDEX(DataR!$B$2:$K$522,$A263,D$23))-1,0)</f>
        <v/>
      </c>
      <c r="E263">
        <f>IFERROR((INDEX(DataR!$B$2:$K$522,$A263+1,$B$2)/INDEX(DataR!$B$2:$K$522,$A263+1,E$23))/(INDEX(DataR!$B$2:$K$522,$A263,$B$2)/INDEX(DataR!$B$2:$K$522,$A263,E$23))-1,0)</f>
        <v/>
      </c>
      <c r="F263">
        <f>IFERROR((INDEX(DataR!$B$2:$K$522,$A263+1,$B$2)/INDEX(DataR!$B$2:$K$522,$A263+1,F$23))/(INDEX(DataR!$B$2:$K$522,$A263,$B$2)/INDEX(DataR!$B$2:$K$522,$A263,F$23))-1,0)</f>
        <v/>
      </c>
      <c r="G263">
        <f>IFERROR((INDEX(DataR!$B$2:$K$522,$A263+1,$B$2)/INDEX(DataR!$B$2:$K$522,$A263+1,G$23))/(INDEX(DataR!$B$2:$K$522,$A263,$B$2)/INDEX(DataR!$B$2:$K$522,$A263,G$23))-1,0)</f>
        <v/>
      </c>
      <c r="H263">
        <f>IFERROR((INDEX(DataR!$B$2:$K$522,$A263+1,$B$2)/INDEX(DataR!$B$2:$K$522,$A263+1,H$23))/(INDEX(DataR!$B$2:$K$522,$A263,$B$2)/INDEX(DataR!$B$2:$K$522,$A263,H$23))-1,0)</f>
        <v/>
      </c>
      <c r="I263">
        <f>IFERROR((INDEX(DataR!$B$2:$K$522,$A263+1,$B$2)/INDEX(DataR!$B$2:$K$522,$A263+1,I$23))/(INDEX(DataR!$B$2:$K$522,$A263,$B$2)/INDEX(DataR!$B$2:$K$522,$A263,I$23))-1,0)</f>
        <v/>
      </c>
      <c r="J263">
        <f>IFERROR((INDEX(DataR!$B$2:$K$522,$A263+1,$B$2)/INDEX(DataR!$B$2:$K$522,$A263+1,J$23))/(INDEX(DataR!$B$2:$K$522,$A263,$B$2)/INDEX(DataR!$B$2:$K$522,$A263,J$23))-1,0)</f>
        <v/>
      </c>
      <c r="L263">
        <f>C$20*C$21*C263</f>
        <v/>
      </c>
      <c r="M263">
        <f>D$20*D$21*D263</f>
        <v/>
      </c>
      <c r="N263">
        <f>E$20*E$21*E263</f>
        <v/>
      </c>
      <c r="O263">
        <f>F$20*F$21*F263</f>
        <v/>
      </c>
      <c r="P263">
        <f>G$20*G$21*G263</f>
        <v/>
      </c>
      <c r="Q263">
        <f>H$20*H$21*H263</f>
        <v/>
      </c>
      <c r="R263">
        <f>I$20*I$21*I263</f>
        <v/>
      </c>
      <c r="S263">
        <f>J$20*J$21*J263</f>
        <v/>
      </c>
      <c r="U263">
        <f>SUMPRODUCT($C$20:$J$20,$C$21:$J$21,$C263:$J263)</f>
        <v/>
      </c>
      <c r="V263">
        <f>SUMPRODUCT($C$20:$J$20,$C$22:$J$22,$C263:$J263)</f>
        <v/>
      </c>
      <c r="AB263">
        <f>IFERROR((INDEX(DataS!$B$2:$K$260,$A263+1,$B$2)/INDEX(DataS!$B$2:$K$260,$A263+1,AB$23))/(INDEX(DataS!$B$2:$K$260,$A263,$B$2)/INDEX(DataS!$B$2:$K$260,$A263,AB$23))-1,0)</f>
        <v/>
      </c>
      <c r="AC263">
        <f>IFERROR((INDEX(DataS!$B$2:$K$260,$A263+1,$B$2)/INDEX(DataS!$B$2:$K$260,$A263+1,AC$23))/(INDEX(DataS!$B$2:$K$260,$A263,$B$2)/INDEX(DataS!$B$2:$K$260,$A263,AC$23))-1,0)</f>
        <v/>
      </c>
      <c r="AD263">
        <f>IFERROR((INDEX(DataS!$B$2:$K$260,$A263+1,$B$2)/INDEX(DataS!$B$2:$K$260,$A263+1,AD$23))/(INDEX(DataS!$B$2:$K$260,$A263,$B$2)/INDEX(DataS!$B$2:$K$260,$A263,AD$23))-1,0)</f>
        <v/>
      </c>
      <c r="AE263">
        <f>IFERROR((INDEX(DataS!$B$2:$K$260,$A263+1,$B$2)/INDEX(DataS!$B$2:$K$260,$A263+1,AE$23))/(INDEX(DataS!$B$2:$K$260,$A263,$B$2)/INDEX(DataS!$B$2:$K$260,$A263,AE$23))-1,0)</f>
        <v/>
      </c>
      <c r="AF263">
        <f>IFERROR((INDEX(DataS!$B$2:$K$260,$A263+1,$B$2)/INDEX(DataS!$B$2:$K$260,$A263+1,AF$23))/(INDEX(DataS!$B$2:$K$260,$A263,$B$2)/INDEX(DataS!$B$2:$K$260,$A263,AF$23))-1,0)</f>
        <v/>
      </c>
      <c r="AG263">
        <f>IFERROR((INDEX(DataS!$B$2:$K$260,$A263+1,$B$2)/INDEX(DataS!$B$2:$K$260,$A263+1,AG$23))/(INDEX(DataS!$B$2:$K$260,$A263,$B$2)/INDEX(DataS!$B$2:$K$260,$A263,AG$23))-1,0)</f>
        <v/>
      </c>
      <c r="AH263">
        <f>IFERROR((INDEX(DataS!$B$2:$K$260,$A263+1,$B$2)/INDEX(DataS!$B$2:$K$260,$A263+1,AH$23))/(INDEX(DataS!$B$2:$K$260,$A263,$B$2)/INDEX(DataS!$B$2:$K$260,$A263,AH$23))-1,0)</f>
        <v/>
      </c>
      <c r="AI263">
        <f>IFERROR((INDEX(DataS!$B$2:$K$260,$A263+1,$B$2)/INDEX(DataS!$B$2:$K$260,$A263+1,AI$23))/(INDEX(DataS!$B$2:$K$260,$A263,$B$2)/INDEX(DataS!$B$2:$K$260,$A263,AI$23))-1,0)</f>
        <v/>
      </c>
      <c r="AK263">
        <f>SUMPRODUCT($C$20:$J$20,$C$21:$J$21,$AB263:$AI263)</f>
        <v/>
      </c>
    </row>
    <row r="264">
      <c r="A264" t="n">
        <v>235</v>
      </c>
      <c r="C264">
        <f>IFERROR((INDEX(DataR!$B$2:$K$522,$A264+1,$B$2)/INDEX(DataR!$B$2:$K$522,$A264+1,C$23))/(INDEX(DataR!$B$2:$K$522,$A264,$B$2)/INDEX(DataR!$B$2:$K$522,$A264,C$23))-1,0)</f>
        <v/>
      </c>
      <c r="D264">
        <f>IFERROR((INDEX(DataR!$B$2:$K$522,$A264+1,$B$2)/INDEX(DataR!$B$2:$K$522,$A264+1,D$23))/(INDEX(DataR!$B$2:$K$522,$A264,$B$2)/INDEX(DataR!$B$2:$K$522,$A264,D$23))-1,0)</f>
        <v/>
      </c>
      <c r="E264">
        <f>IFERROR((INDEX(DataR!$B$2:$K$522,$A264+1,$B$2)/INDEX(DataR!$B$2:$K$522,$A264+1,E$23))/(INDEX(DataR!$B$2:$K$522,$A264,$B$2)/INDEX(DataR!$B$2:$K$522,$A264,E$23))-1,0)</f>
        <v/>
      </c>
      <c r="F264">
        <f>IFERROR((INDEX(DataR!$B$2:$K$522,$A264+1,$B$2)/INDEX(DataR!$B$2:$K$522,$A264+1,F$23))/(INDEX(DataR!$B$2:$K$522,$A264,$B$2)/INDEX(DataR!$B$2:$K$522,$A264,F$23))-1,0)</f>
        <v/>
      </c>
      <c r="G264">
        <f>IFERROR((INDEX(DataR!$B$2:$K$522,$A264+1,$B$2)/INDEX(DataR!$B$2:$K$522,$A264+1,G$23))/(INDEX(DataR!$B$2:$K$522,$A264,$B$2)/INDEX(DataR!$B$2:$K$522,$A264,G$23))-1,0)</f>
        <v/>
      </c>
      <c r="H264">
        <f>IFERROR((INDEX(DataR!$B$2:$K$522,$A264+1,$B$2)/INDEX(DataR!$B$2:$K$522,$A264+1,H$23))/(INDEX(DataR!$B$2:$K$522,$A264,$B$2)/INDEX(DataR!$B$2:$K$522,$A264,H$23))-1,0)</f>
        <v/>
      </c>
      <c r="I264">
        <f>IFERROR((INDEX(DataR!$B$2:$K$522,$A264+1,$B$2)/INDEX(DataR!$B$2:$K$522,$A264+1,I$23))/(INDEX(DataR!$B$2:$K$522,$A264,$B$2)/INDEX(DataR!$B$2:$K$522,$A264,I$23))-1,0)</f>
        <v/>
      </c>
      <c r="J264">
        <f>IFERROR((INDEX(DataR!$B$2:$K$522,$A264+1,$B$2)/INDEX(DataR!$B$2:$K$522,$A264+1,J$23))/(INDEX(DataR!$B$2:$K$522,$A264,$B$2)/INDEX(DataR!$B$2:$K$522,$A264,J$23))-1,0)</f>
        <v/>
      </c>
      <c r="L264">
        <f>C$20*C$21*C264</f>
        <v/>
      </c>
      <c r="M264">
        <f>D$20*D$21*D264</f>
        <v/>
      </c>
      <c r="N264">
        <f>E$20*E$21*E264</f>
        <v/>
      </c>
      <c r="O264">
        <f>F$20*F$21*F264</f>
        <v/>
      </c>
      <c r="P264">
        <f>G$20*G$21*G264</f>
        <v/>
      </c>
      <c r="Q264">
        <f>H$20*H$21*H264</f>
        <v/>
      </c>
      <c r="R264">
        <f>I$20*I$21*I264</f>
        <v/>
      </c>
      <c r="S264">
        <f>J$20*J$21*J264</f>
        <v/>
      </c>
      <c r="U264">
        <f>SUMPRODUCT($C$20:$J$20,$C$21:$J$21,$C264:$J264)</f>
        <v/>
      </c>
      <c r="V264">
        <f>SUMPRODUCT($C$20:$J$20,$C$22:$J$22,$C264:$J264)</f>
        <v/>
      </c>
      <c r="AB264">
        <f>IFERROR((INDEX(DataS!$B$2:$K$260,$A264+1,$B$2)/INDEX(DataS!$B$2:$K$260,$A264+1,AB$23))/(INDEX(DataS!$B$2:$K$260,$A264,$B$2)/INDEX(DataS!$B$2:$K$260,$A264,AB$23))-1,0)</f>
        <v/>
      </c>
      <c r="AC264">
        <f>IFERROR((INDEX(DataS!$B$2:$K$260,$A264+1,$B$2)/INDEX(DataS!$B$2:$K$260,$A264+1,AC$23))/(INDEX(DataS!$B$2:$K$260,$A264,$B$2)/INDEX(DataS!$B$2:$K$260,$A264,AC$23))-1,0)</f>
        <v/>
      </c>
      <c r="AD264">
        <f>IFERROR((INDEX(DataS!$B$2:$K$260,$A264+1,$B$2)/INDEX(DataS!$B$2:$K$260,$A264+1,AD$23))/(INDEX(DataS!$B$2:$K$260,$A264,$B$2)/INDEX(DataS!$B$2:$K$260,$A264,AD$23))-1,0)</f>
        <v/>
      </c>
      <c r="AE264">
        <f>IFERROR((INDEX(DataS!$B$2:$K$260,$A264+1,$B$2)/INDEX(DataS!$B$2:$K$260,$A264+1,AE$23))/(INDEX(DataS!$B$2:$K$260,$A264,$B$2)/INDEX(DataS!$B$2:$K$260,$A264,AE$23))-1,0)</f>
        <v/>
      </c>
      <c r="AF264">
        <f>IFERROR((INDEX(DataS!$B$2:$K$260,$A264+1,$B$2)/INDEX(DataS!$B$2:$K$260,$A264+1,AF$23))/(INDEX(DataS!$B$2:$K$260,$A264,$B$2)/INDEX(DataS!$B$2:$K$260,$A264,AF$23))-1,0)</f>
        <v/>
      </c>
      <c r="AG264">
        <f>IFERROR((INDEX(DataS!$B$2:$K$260,$A264+1,$B$2)/INDEX(DataS!$B$2:$K$260,$A264+1,AG$23))/(INDEX(DataS!$B$2:$K$260,$A264,$B$2)/INDEX(DataS!$B$2:$K$260,$A264,AG$23))-1,0)</f>
        <v/>
      </c>
      <c r="AH264">
        <f>IFERROR((INDEX(DataS!$B$2:$K$260,$A264+1,$B$2)/INDEX(DataS!$B$2:$K$260,$A264+1,AH$23))/(INDEX(DataS!$B$2:$K$260,$A264,$B$2)/INDEX(DataS!$B$2:$K$260,$A264,AH$23))-1,0)</f>
        <v/>
      </c>
      <c r="AI264">
        <f>IFERROR((INDEX(DataS!$B$2:$K$260,$A264+1,$B$2)/INDEX(DataS!$B$2:$K$260,$A264+1,AI$23))/(INDEX(DataS!$B$2:$K$260,$A264,$B$2)/INDEX(DataS!$B$2:$K$260,$A264,AI$23))-1,0)</f>
        <v/>
      </c>
      <c r="AK264">
        <f>SUMPRODUCT($C$20:$J$20,$C$21:$J$21,$AB264:$AI264)</f>
        <v/>
      </c>
    </row>
    <row r="265">
      <c r="A265" t="n">
        <v>236</v>
      </c>
      <c r="C265">
        <f>IFERROR((INDEX(DataR!$B$2:$K$522,$A265+1,$B$2)/INDEX(DataR!$B$2:$K$522,$A265+1,C$23))/(INDEX(DataR!$B$2:$K$522,$A265,$B$2)/INDEX(DataR!$B$2:$K$522,$A265,C$23))-1,0)</f>
        <v/>
      </c>
      <c r="D265">
        <f>IFERROR((INDEX(DataR!$B$2:$K$522,$A265+1,$B$2)/INDEX(DataR!$B$2:$K$522,$A265+1,D$23))/(INDEX(DataR!$B$2:$K$522,$A265,$B$2)/INDEX(DataR!$B$2:$K$522,$A265,D$23))-1,0)</f>
        <v/>
      </c>
      <c r="E265">
        <f>IFERROR((INDEX(DataR!$B$2:$K$522,$A265+1,$B$2)/INDEX(DataR!$B$2:$K$522,$A265+1,E$23))/(INDEX(DataR!$B$2:$K$522,$A265,$B$2)/INDEX(DataR!$B$2:$K$522,$A265,E$23))-1,0)</f>
        <v/>
      </c>
      <c r="F265">
        <f>IFERROR((INDEX(DataR!$B$2:$K$522,$A265+1,$B$2)/INDEX(DataR!$B$2:$K$522,$A265+1,F$23))/(INDEX(DataR!$B$2:$K$522,$A265,$B$2)/INDEX(DataR!$B$2:$K$522,$A265,F$23))-1,0)</f>
        <v/>
      </c>
      <c r="G265">
        <f>IFERROR((INDEX(DataR!$B$2:$K$522,$A265+1,$B$2)/INDEX(DataR!$B$2:$K$522,$A265+1,G$23))/(INDEX(DataR!$B$2:$K$522,$A265,$B$2)/INDEX(DataR!$B$2:$K$522,$A265,G$23))-1,0)</f>
        <v/>
      </c>
      <c r="H265">
        <f>IFERROR((INDEX(DataR!$B$2:$K$522,$A265+1,$B$2)/INDEX(DataR!$B$2:$K$522,$A265+1,H$23))/(INDEX(DataR!$B$2:$K$522,$A265,$B$2)/INDEX(DataR!$B$2:$K$522,$A265,H$23))-1,0)</f>
        <v/>
      </c>
      <c r="I265">
        <f>IFERROR((INDEX(DataR!$B$2:$K$522,$A265+1,$B$2)/INDEX(DataR!$B$2:$K$522,$A265+1,I$23))/(INDEX(DataR!$B$2:$K$522,$A265,$B$2)/INDEX(DataR!$B$2:$K$522,$A265,I$23))-1,0)</f>
        <v/>
      </c>
      <c r="J265">
        <f>IFERROR((INDEX(DataR!$B$2:$K$522,$A265+1,$B$2)/INDEX(DataR!$B$2:$K$522,$A265+1,J$23))/(INDEX(DataR!$B$2:$K$522,$A265,$B$2)/INDEX(DataR!$B$2:$K$522,$A265,J$23))-1,0)</f>
        <v/>
      </c>
      <c r="L265">
        <f>C$20*C$21*C265</f>
        <v/>
      </c>
      <c r="M265">
        <f>D$20*D$21*D265</f>
        <v/>
      </c>
      <c r="N265">
        <f>E$20*E$21*E265</f>
        <v/>
      </c>
      <c r="O265">
        <f>F$20*F$21*F265</f>
        <v/>
      </c>
      <c r="P265">
        <f>G$20*G$21*G265</f>
        <v/>
      </c>
      <c r="Q265">
        <f>H$20*H$21*H265</f>
        <v/>
      </c>
      <c r="R265">
        <f>I$20*I$21*I265</f>
        <v/>
      </c>
      <c r="S265">
        <f>J$20*J$21*J265</f>
        <v/>
      </c>
      <c r="U265">
        <f>SUMPRODUCT($C$20:$J$20,$C$21:$J$21,$C265:$J265)</f>
        <v/>
      </c>
      <c r="V265">
        <f>SUMPRODUCT($C$20:$J$20,$C$22:$J$22,$C265:$J265)</f>
        <v/>
      </c>
      <c r="AB265">
        <f>IFERROR((INDEX(DataS!$B$2:$K$260,$A265+1,$B$2)/INDEX(DataS!$B$2:$K$260,$A265+1,AB$23))/(INDEX(DataS!$B$2:$K$260,$A265,$B$2)/INDEX(DataS!$B$2:$K$260,$A265,AB$23))-1,0)</f>
        <v/>
      </c>
      <c r="AC265">
        <f>IFERROR((INDEX(DataS!$B$2:$K$260,$A265+1,$B$2)/INDEX(DataS!$B$2:$K$260,$A265+1,AC$23))/(INDEX(DataS!$B$2:$K$260,$A265,$B$2)/INDEX(DataS!$B$2:$K$260,$A265,AC$23))-1,0)</f>
        <v/>
      </c>
      <c r="AD265">
        <f>IFERROR((INDEX(DataS!$B$2:$K$260,$A265+1,$B$2)/INDEX(DataS!$B$2:$K$260,$A265+1,AD$23))/(INDEX(DataS!$B$2:$K$260,$A265,$B$2)/INDEX(DataS!$B$2:$K$260,$A265,AD$23))-1,0)</f>
        <v/>
      </c>
      <c r="AE265">
        <f>IFERROR((INDEX(DataS!$B$2:$K$260,$A265+1,$B$2)/INDEX(DataS!$B$2:$K$260,$A265+1,AE$23))/(INDEX(DataS!$B$2:$K$260,$A265,$B$2)/INDEX(DataS!$B$2:$K$260,$A265,AE$23))-1,0)</f>
        <v/>
      </c>
      <c r="AF265">
        <f>IFERROR((INDEX(DataS!$B$2:$K$260,$A265+1,$B$2)/INDEX(DataS!$B$2:$K$260,$A265+1,AF$23))/(INDEX(DataS!$B$2:$K$260,$A265,$B$2)/INDEX(DataS!$B$2:$K$260,$A265,AF$23))-1,0)</f>
        <v/>
      </c>
      <c r="AG265">
        <f>IFERROR((INDEX(DataS!$B$2:$K$260,$A265+1,$B$2)/INDEX(DataS!$B$2:$K$260,$A265+1,AG$23))/(INDEX(DataS!$B$2:$K$260,$A265,$B$2)/INDEX(DataS!$B$2:$K$260,$A265,AG$23))-1,0)</f>
        <v/>
      </c>
      <c r="AH265">
        <f>IFERROR((INDEX(DataS!$B$2:$K$260,$A265+1,$B$2)/INDEX(DataS!$B$2:$K$260,$A265+1,AH$23))/(INDEX(DataS!$B$2:$K$260,$A265,$B$2)/INDEX(DataS!$B$2:$K$260,$A265,AH$23))-1,0)</f>
        <v/>
      </c>
      <c r="AI265">
        <f>IFERROR((INDEX(DataS!$B$2:$K$260,$A265+1,$B$2)/INDEX(DataS!$B$2:$K$260,$A265+1,AI$23))/(INDEX(DataS!$B$2:$K$260,$A265,$B$2)/INDEX(DataS!$B$2:$K$260,$A265,AI$23))-1,0)</f>
        <v/>
      </c>
      <c r="AK265">
        <f>SUMPRODUCT($C$20:$J$20,$C$21:$J$21,$AB265:$AI265)</f>
        <v/>
      </c>
    </row>
    <row r="266">
      <c r="A266" t="n">
        <v>237</v>
      </c>
      <c r="C266">
        <f>IFERROR((INDEX(DataR!$B$2:$K$522,$A266+1,$B$2)/INDEX(DataR!$B$2:$K$522,$A266+1,C$23))/(INDEX(DataR!$B$2:$K$522,$A266,$B$2)/INDEX(DataR!$B$2:$K$522,$A266,C$23))-1,0)</f>
        <v/>
      </c>
      <c r="D266">
        <f>IFERROR((INDEX(DataR!$B$2:$K$522,$A266+1,$B$2)/INDEX(DataR!$B$2:$K$522,$A266+1,D$23))/(INDEX(DataR!$B$2:$K$522,$A266,$B$2)/INDEX(DataR!$B$2:$K$522,$A266,D$23))-1,0)</f>
        <v/>
      </c>
      <c r="E266">
        <f>IFERROR((INDEX(DataR!$B$2:$K$522,$A266+1,$B$2)/INDEX(DataR!$B$2:$K$522,$A266+1,E$23))/(INDEX(DataR!$B$2:$K$522,$A266,$B$2)/INDEX(DataR!$B$2:$K$522,$A266,E$23))-1,0)</f>
        <v/>
      </c>
      <c r="F266">
        <f>IFERROR((INDEX(DataR!$B$2:$K$522,$A266+1,$B$2)/INDEX(DataR!$B$2:$K$522,$A266+1,F$23))/(INDEX(DataR!$B$2:$K$522,$A266,$B$2)/INDEX(DataR!$B$2:$K$522,$A266,F$23))-1,0)</f>
        <v/>
      </c>
      <c r="G266">
        <f>IFERROR((INDEX(DataR!$B$2:$K$522,$A266+1,$B$2)/INDEX(DataR!$B$2:$K$522,$A266+1,G$23))/(INDEX(DataR!$B$2:$K$522,$A266,$B$2)/INDEX(DataR!$B$2:$K$522,$A266,G$23))-1,0)</f>
        <v/>
      </c>
      <c r="H266">
        <f>IFERROR((INDEX(DataR!$B$2:$K$522,$A266+1,$B$2)/INDEX(DataR!$B$2:$K$522,$A266+1,H$23))/(INDEX(DataR!$B$2:$K$522,$A266,$B$2)/INDEX(DataR!$B$2:$K$522,$A266,H$23))-1,0)</f>
        <v/>
      </c>
      <c r="I266">
        <f>IFERROR((INDEX(DataR!$B$2:$K$522,$A266+1,$B$2)/INDEX(DataR!$B$2:$K$522,$A266+1,I$23))/(INDEX(DataR!$B$2:$K$522,$A266,$B$2)/INDEX(DataR!$B$2:$K$522,$A266,I$23))-1,0)</f>
        <v/>
      </c>
      <c r="J266">
        <f>IFERROR((INDEX(DataR!$B$2:$K$522,$A266+1,$B$2)/INDEX(DataR!$B$2:$K$522,$A266+1,J$23))/(INDEX(DataR!$B$2:$K$522,$A266,$B$2)/INDEX(DataR!$B$2:$K$522,$A266,J$23))-1,0)</f>
        <v/>
      </c>
      <c r="L266">
        <f>C$20*C$21*C266</f>
        <v/>
      </c>
      <c r="M266">
        <f>D$20*D$21*D266</f>
        <v/>
      </c>
      <c r="N266">
        <f>E$20*E$21*E266</f>
        <v/>
      </c>
      <c r="O266">
        <f>F$20*F$21*F266</f>
        <v/>
      </c>
      <c r="P266">
        <f>G$20*G$21*G266</f>
        <v/>
      </c>
      <c r="Q266">
        <f>H$20*H$21*H266</f>
        <v/>
      </c>
      <c r="R266">
        <f>I$20*I$21*I266</f>
        <v/>
      </c>
      <c r="S266">
        <f>J$20*J$21*J266</f>
        <v/>
      </c>
      <c r="U266">
        <f>SUMPRODUCT($C$20:$J$20,$C$21:$J$21,$C266:$J266)</f>
        <v/>
      </c>
      <c r="V266">
        <f>SUMPRODUCT($C$20:$J$20,$C$22:$J$22,$C266:$J266)</f>
        <v/>
      </c>
      <c r="AB266">
        <f>IFERROR((INDEX(DataS!$B$2:$K$260,$A266+1,$B$2)/INDEX(DataS!$B$2:$K$260,$A266+1,AB$23))/(INDEX(DataS!$B$2:$K$260,$A266,$B$2)/INDEX(DataS!$B$2:$K$260,$A266,AB$23))-1,0)</f>
        <v/>
      </c>
      <c r="AC266">
        <f>IFERROR((INDEX(DataS!$B$2:$K$260,$A266+1,$B$2)/INDEX(DataS!$B$2:$K$260,$A266+1,AC$23))/(INDEX(DataS!$B$2:$K$260,$A266,$B$2)/INDEX(DataS!$B$2:$K$260,$A266,AC$23))-1,0)</f>
        <v/>
      </c>
      <c r="AD266">
        <f>IFERROR((INDEX(DataS!$B$2:$K$260,$A266+1,$B$2)/INDEX(DataS!$B$2:$K$260,$A266+1,AD$23))/(INDEX(DataS!$B$2:$K$260,$A266,$B$2)/INDEX(DataS!$B$2:$K$260,$A266,AD$23))-1,0)</f>
        <v/>
      </c>
      <c r="AE266">
        <f>IFERROR((INDEX(DataS!$B$2:$K$260,$A266+1,$B$2)/INDEX(DataS!$B$2:$K$260,$A266+1,AE$23))/(INDEX(DataS!$B$2:$K$260,$A266,$B$2)/INDEX(DataS!$B$2:$K$260,$A266,AE$23))-1,0)</f>
        <v/>
      </c>
      <c r="AF266">
        <f>IFERROR((INDEX(DataS!$B$2:$K$260,$A266+1,$B$2)/INDEX(DataS!$B$2:$K$260,$A266+1,AF$23))/(INDEX(DataS!$B$2:$K$260,$A266,$B$2)/INDEX(DataS!$B$2:$K$260,$A266,AF$23))-1,0)</f>
        <v/>
      </c>
      <c r="AG266">
        <f>IFERROR((INDEX(DataS!$B$2:$K$260,$A266+1,$B$2)/INDEX(DataS!$B$2:$K$260,$A266+1,AG$23))/(INDEX(DataS!$B$2:$K$260,$A266,$B$2)/INDEX(DataS!$B$2:$K$260,$A266,AG$23))-1,0)</f>
        <v/>
      </c>
      <c r="AH266">
        <f>IFERROR((INDEX(DataS!$B$2:$K$260,$A266+1,$B$2)/INDEX(DataS!$B$2:$K$260,$A266+1,AH$23))/(INDEX(DataS!$B$2:$K$260,$A266,$B$2)/INDEX(DataS!$B$2:$K$260,$A266,AH$23))-1,0)</f>
        <v/>
      </c>
      <c r="AI266">
        <f>IFERROR((INDEX(DataS!$B$2:$K$260,$A266+1,$B$2)/INDEX(DataS!$B$2:$K$260,$A266+1,AI$23))/(INDEX(DataS!$B$2:$K$260,$A266,$B$2)/INDEX(DataS!$B$2:$K$260,$A266,AI$23))-1,0)</f>
        <v/>
      </c>
      <c r="AK266">
        <f>SUMPRODUCT($C$20:$J$20,$C$21:$J$21,$AB266:$AI266)</f>
        <v/>
      </c>
    </row>
    <row r="267">
      <c r="A267" t="n">
        <v>238</v>
      </c>
      <c r="C267">
        <f>IFERROR((INDEX(DataR!$B$2:$K$522,$A267+1,$B$2)/INDEX(DataR!$B$2:$K$522,$A267+1,C$23))/(INDEX(DataR!$B$2:$K$522,$A267,$B$2)/INDEX(DataR!$B$2:$K$522,$A267,C$23))-1,0)</f>
        <v/>
      </c>
      <c r="D267">
        <f>IFERROR((INDEX(DataR!$B$2:$K$522,$A267+1,$B$2)/INDEX(DataR!$B$2:$K$522,$A267+1,D$23))/(INDEX(DataR!$B$2:$K$522,$A267,$B$2)/INDEX(DataR!$B$2:$K$522,$A267,D$23))-1,0)</f>
        <v/>
      </c>
      <c r="E267">
        <f>IFERROR((INDEX(DataR!$B$2:$K$522,$A267+1,$B$2)/INDEX(DataR!$B$2:$K$522,$A267+1,E$23))/(INDEX(DataR!$B$2:$K$522,$A267,$B$2)/INDEX(DataR!$B$2:$K$522,$A267,E$23))-1,0)</f>
        <v/>
      </c>
      <c r="F267">
        <f>IFERROR((INDEX(DataR!$B$2:$K$522,$A267+1,$B$2)/INDEX(DataR!$B$2:$K$522,$A267+1,F$23))/(INDEX(DataR!$B$2:$K$522,$A267,$B$2)/INDEX(DataR!$B$2:$K$522,$A267,F$23))-1,0)</f>
        <v/>
      </c>
      <c r="G267">
        <f>IFERROR((INDEX(DataR!$B$2:$K$522,$A267+1,$B$2)/INDEX(DataR!$B$2:$K$522,$A267+1,G$23))/(INDEX(DataR!$B$2:$K$522,$A267,$B$2)/INDEX(DataR!$B$2:$K$522,$A267,G$23))-1,0)</f>
        <v/>
      </c>
      <c r="H267">
        <f>IFERROR((INDEX(DataR!$B$2:$K$522,$A267+1,$B$2)/INDEX(DataR!$B$2:$K$522,$A267+1,H$23))/(INDEX(DataR!$B$2:$K$522,$A267,$B$2)/INDEX(DataR!$B$2:$K$522,$A267,H$23))-1,0)</f>
        <v/>
      </c>
      <c r="I267">
        <f>IFERROR((INDEX(DataR!$B$2:$K$522,$A267+1,$B$2)/INDEX(DataR!$B$2:$K$522,$A267+1,I$23))/(INDEX(DataR!$B$2:$K$522,$A267,$B$2)/INDEX(DataR!$B$2:$K$522,$A267,I$23))-1,0)</f>
        <v/>
      </c>
      <c r="J267">
        <f>IFERROR((INDEX(DataR!$B$2:$K$522,$A267+1,$B$2)/INDEX(DataR!$B$2:$K$522,$A267+1,J$23))/(INDEX(DataR!$B$2:$K$522,$A267,$B$2)/INDEX(DataR!$B$2:$K$522,$A267,J$23))-1,0)</f>
        <v/>
      </c>
      <c r="L267">
        <f>C$20*C$21*C267</f>
        <v/>
      </c>
      <c r="M267">
        <f>D$20*D$21*D267</f>
        <v/>
      </c>
      <c r="N267">
        <f>E$20*E$21*E267</f>
        <v/>
      </c>
      <c r="O267">
        <f>F$20*F$21*F267</f>
        <v/>
      </c>
      <c r="P267">
        <f>G$20*G$21*G267</f>
        <v/>
      </c>
      <c r="Q267">
        <f>H$20*H$21*H267</f>
        <v/>
      </c>
      <c r="R267">
        <f>I$20*I$21*I267</f>
        <v/>
      </c>
      <c r="S267">
        <f>J$20*J$21*J267</f>
        <v/>
      </c>
      <c r="U267">
        <f>SUMPRODUCT($C$20:$J$20,$C$21:$J$21,$C267:$J267)</f>
        <v/>
      </c>
      <c r="V267">
        <f>SUMPRODUCT($C$20:$J$20,$C$22:$J$22,$C267:$J267)</f>
        <v/>
      </c>
      <c r="AB267">
        <f>IFERROR((INDEX(DataS!$B$2:$K$260,$A267+1,$B$2)/INDEX(DataS!$B$2:$K$260,$A267+1,AB$23))/(INDEX(DataS!$B$2:$K$260,$A267,$B$2)/INDEX(DataS!$B$2:$K$260,$A267,AB$23))-1,0)</f>
        <v/>
      </c>
      <c r="AC267">
        <f>IFERROR((INDEX(DataS!$B$2:$K$260,$A267+1,$B$2)/INDEX(DataS!$B$2:$K$260,$A267+1,AC$23))/(INDEX(DataS!$B$2:$K$260,$A267,$B$2)/INDEX(DataS!$B$2:$K$260,$A267,AC$23))-1,0)</f>
        <v/>
      </c>
      <c r="AD267">
        <f>IFERROR((INDEX(DataS!$B$2:$K$260,$A267+1,$B$2)/INDEX(DataS!$B$2:$K$260,$A267+1,AD$23))/(INDEX(DataS!$B$2:$K$260,$A267,$B$2)/INDEX(DataS!$B$2:$K$260,$A267,AD$23))-1,0)</f>
        <v/>
      </c>
      <c r="AE267">
        <f>IFERROR((INDEX(DataS!$B$2:$K$260,$A267+1,$B$2)/INDEX(DataS!$B$2:$K$260,$A267+1,AE$23))/(INDEX(DataS!$B$2:$K$260,$A267,$B$2)/INDEX(DataS!$B$2:$K$260,$A267,AE$23))-1,0)</f>
        <v/>
      </c>
      <c r="AF267">
        <f>IFERROR((INDEX(DataS!$B$2:$K$260,$A267+1,$B$2)/INDEX(DataS!$B$2:$K$260,$A267+1,AF$23))/(INDEX(DataS!$B$2:$K$260,$A267,$B$2)/INDEX(DataS!$B$2:$K$260,$A267,AF$23))-1,0)</f>
        <v/>
      </c>
      <c r="AG267">
        <f>IFERROR((INDEX(DataS!$B$2:$K$260,$A267+1,$B$2)/INDEX(DataS!$B$2:$K$260,$A267+1,AG$23))/(INDEX(DataS!$B$2:$K$260,$A267,$B$2)/INDEX(DataS!$B$2:$K$260,$A267,AG$23))-1,0)</f>
        <v/>
      </c>
      <c r="AH267">
        <f>IFERROR((INDEX(DataS!$B$2:$K$260,$A267+1,$B$2)/INDEX(DataS!$B$2:$K$260,$A267+1,AH$23))/(INDEX(DataS!$B$2:$K$260,$A267,$B$2)/INDEX(DataS!$B$2:$K$260,$A267,AH$23))-1,0)</f>
        <v/>
      </c>
      <c r="AI267">
        <f>IFERROR((INDEX(DataS!$B$2:$K$260,$A267+1,$B$2)/INDEX(DataS!$B$2:$K$260,$A267+1,AI$23))/(INDEX(DataS!$B$2:$K$260,$A267,$B$2)/INDEX(DataS!$B$2:$K$260,$A267,AI$23))-1,0)</f>
        <v/>
      </c>
      <c r="AK267">
        <f>SUMPRODUCT($C$20:$J$20,$C$21:$J$21,$AB267:$AI267)</f>
        <v/>
      </c>
    </row>
    <row r="268">
      <c r="A268" t="n">
        <v>239</v>
      </c>
      <c r="C268">
        <f>IFERROR((INDEX(DataR!$B$2:$K$522,$A268+1,$B$2)/INDEX(DataR!$B$2:$K$522,$A268+1,C$23))/(INDEX(DataR!$B$2:$K$522,$A268,$B$2)/INDEX(DataR!$B$2:$K$522,$A268,C$23))-1,0)</f>
        <v/>
      </c>
      <c r="D268">
        <f>IFERROR((INDEX(DataR!$B$2:$K$522,$A268+1,$B$2)/INDEX(DataR!$B$2:$K$522,$A268+1,D$23))/(INDEX(DataR!$B$2:$K$522,$A268,$B$2)/INDEX(DataR!$B$2:$K$522,$A268,D$23))-1,0)</f>
        <v/>
      </c>
      <c r="E268">
        <f>IFERROR((INDEX(DataR!$B$2:$K$522,$A268+1,$B$2)/INDEX(DataR!$B$2:$K$522,$A268+1,E$23))/(INDEX(DataR!$B$2:$K$522,$A268,$B$2)/INDEX(DataR!$B$2:$K$522,$A268,E$23))-1,0)</f>
        <v/>
      </c>
      <c r="F268">
        <f>IFERROR((INDEX(DataR!$B$2:$K$522,$A268+1,$B$2)/INDEX(DataR!$B$2:$K$522,$A268+1,F$23))/(INDEX(DataR!$B$2:$K$522,$A268,$B$2)/INDEX(DataR!$B$2:$K$522,$A268,F$23))-1,0)</f>
        <v/>
      </c>
      <c r="G268">
        <f>IFERROR((INDEX(DataR!$B$2:$K$522,$A268+1,$B$2)/INDEX(DataR!$B$2:$K$522,$A268+1,G$23))/(INDEX(DataR!$B$2:$K$522,$A268,$B$2)/INDEX(DataR!$B$2:$K$522,$A268,G$23))-1,0)</f>
        <v/>
      </c>
      <c r="H268">
        <f>IFERROR((INDEX(DataR!$B$2:$K$522,$A268+1,$B$2)/INDEX(DataR!$B$2:$K$522,$A268+1,H$23))/(INDEX(DataR!$B$2:$K$522,$A268,$B$2)/INDEX(DataR!$B$2:$K$522,$A268,H$23))-1,0)</f>
        <v/>
      </c>
      <c r="I268">
        <f>IFERROR((INDEX(DataR!$B$2:$K$522,$A268+1,$B$2)/INDEX(DataR!$B$2:$K$522,$A268+1,I$23))/(INDEX(DataR!$B$2:$K$522,$A268,$B$2)/INDEX(DataR!$B$2:$K$522,$A268,I$23))-1,0)</f>
        <v/>
      </c>
      <c r="J268">
        <f>IFERROR((INDEX(DataR!$B$2:$K$522,$A268+1,$B$2)/INDEX(DataR!$B$2:$K$522,$A268+1,J$23))/(INDEX(DataR!$B$2:$K$522,$A268,$B$2)/INDEX(DataR!$B$2:$K$522,$A268,J$23))-1,0)</f>
        <v/>
      </c>
      <c r="L268">
        <f>C$20*C$21*C268</f>
        <v/>
      </c>
      <c r="M268">
        <f>D$20*D$21*D268</f>
        <v/>
      </c>
      <c r="N268">
        <f>E$20*E$21*E268</f>
        <v/>
      </c>
      <c r="O268">
        <f>F$20*F$21*F268</f>
        <v/>
      </c>
      <c r="P268">
        <f>G$20*G$21*G268</f>
        <v/>
      </c>
      <c r="Q268">
        <f>H$20*H$21*H268</f>
        <v/>
      </c>
      <c r="R268">
        <f>I$20*I$21*I268</f>
        <v/>
      </c>
      <c r="S268">
        <f>J$20*J$21*J268</f>
        <v/>
      </c>
      <c r="U268">
        <f>SUMPRODUCT($C$20:$J$20,$C$21:$J$21,$C268:$J268)</f>
        <v/>
      </c>
      <c r="V268">
        <f>SUMPRODUCT($C$20:$J$20,$C$22:$J$22,$C268:$J268)</f>
        <v/>
      </c>
      <c r="AB268">
        <f>IFERROR((INDEX(DataS!$B$2:$K$260,$A268+1,$B$2)/INDEX(DataS!$B$2:$K$260,$A268+1,AB$23))/(INDEX(DataS!$B$2:$K$260,$A268,$B$2)/INDEX(DataS!$B$2:$K$260,$A268,AB$23))-1,0)</f>
        <v/>
      </c>
      <c r="AC268">
        <f>IFERROR((INDEX(DataS!$B$2:$K$260,$A268+1,$B$2)/INDEX(DataS!$B$2:$K$260,$A268+1,AC$23))/(INDEX(DataS!$B$2:$K$260,$A268,$B$2)/INDEX(DataS!$B$2:$K$260,$A268,AC$23))-1,0)</f>
        <v/>
      </c>
      <c r="AD268">
        <f>IFERROR((INDEX(DataS!$B$2:$K$260,$A268+1,$B$2)/INDEX(DataS!$B$2:$K$260,$A268+1,AD$23))/(INDEX(DataS!$B$2:$K$260,$A268,$B$2)/INDEX(DataS!$B$2:$K$260,$A268,AD$23))-1,0)</f>
        <v/>
      </c>
      <c r="AE268">
        <f>IFERROR((INDEX(DataS!$B$2:$K$260,$A268+1,$B$2)/INDEX(DataS!$B$2:$K$260,$A268+1,AE$23))/(INDEX(DataS!$B$2:$K$260,$A268,$B$2)/INDEX(DataS!$B$2:$K$260,$A268,AE$23))-1,0)</f>
        <v/>
      </c>
      <c r="AF268">
        <f>IFERROR((INDEX(DataS!$B$2:$K$260,$A268+1,$B$2)/INDEX(DataS!$B$2:$K$260,$A268+1,AF$23))/(INDEX(DataS!$B$2:$K$260,$A268,$B$2)/INDEX(DataS!$B$2:$K$260,$A268,AF$23))-1,0)</f>
        <v/>
      </c>
      <c r="AG268">
        <f>IFERROR((INDEX(DataS!$B$2:$K$260,$A268+1,$B$2)/INDEX(DataS!$B$2:$K$260,$A268+1,AG$23))/(INDEX(DataS!$B$2:$K$260,$A268,$B$2)/INDEX(DataS!$B$2:$K$260,$A268,AG$23))-1,0)</f>
        <v/>
      </c>
      <c r="AH268">
        <f>IFERROR((INDEX(DataS!$B$2:$K$260,$A268+1,$B$2)/INDEX(DataS!$B$2:$K$260,$A268+1,AH$23))/(INDEX(DataS!$B$2:$K$260,$A268,$B$2)/INDEX(DataS!$B$2:$K$260,$A268,AH$23))-1,0)</f>
        <v/>
      </c>
      <c r="AI268">
        <f>IFERROR((INDEX(DataS!$B$2:$K$260,$A268+1,$B$2)/INDEX(DataS!$B$2:$K$260,$A268+1,AI$23))/(INDEX(DataS!$B$2:$K$260,$A268,$B$2)/INDEX(DataS!$B$2:$K$260,$A268,AI$23))-1,0)</f>
        <v/>
      </c>
      <c r="AK268">
        <f>SUMPRODUCT($C$20:$J$20,$C$21:$J$21,$AB268:$AI268)</f>
        <v/>
      </c>
    </row>
    <row r="269">
      <c r="A269" t="n">
        <v>240</v>
      </c>
      <c r="C269">
        <f>IFERROR((INDEX(DataR!$B$2:$K$522,$A269+1,$B$2)/INDEX(DataR!$B$2:$K$522,$A269+1,C$23))/(INDEX(DataR!$B$2:$K$522,$A269,$B$2)/INDEX(DataR!$B$2:$K$522,$A269,C$23))-1,0)</f>
        <v/>
      </c>
      <c r="D269">
        <f>IFERROR((INDEX(DataR!$B$2:$K$522,$A269+1,$B$2)/INDEX(DataR!$B$2:$K$522,$A269+1,D$23))/(INDEX(DataR!$B$2:$K$522,$A269,$B$2)/INDEX(DataR!$B$2:$K$522,$A269,D$23))-1,0)</f>
        <v/>
      </c>
      <c r="E269">
        <f>IFERROR((INDEX(DataR!$B$2:$K$522,$A269+1,$B$2)/INDEX(DataR!$B$2:$K$522,$A269+1,E$23))/(INDEX(DataR!$B$2:$K$522,$A269,$B$2)/INDEX(DataR!$B$2:$K$522,$A269,E$23))-1,0)</f>
        <v/>
      </c>
      <c r="F269">
        <f>IFERROR((INDEX(DataR!$B$2:$K$522,$A269+1,$B$2)/INDEX(DataR!$B$2:$K$522,$A269+1,F$23))/(INDEX(DataR!$B$2:$K$522,$A269,$B$2)/INDEX(DataR!$B$2:$K$522,$A269,F$23))-1,0)</f>
        <v/>
      </c>
      <c r="G269">
        <f>IFERROR((INDEX(DataR!$B$2:$K$522,$A269+1,$B$2)/INDEX(DataR!$B$2:$K$522,$A269+1,G$23))/(INDEX(DataR!$B$2:$K$522,$A269,$B$2)/INDEX(DataR!$B$2:$K$522,$A269,G$23))-1,0)</f>
        <v/>
      </c>
      <c r="H269">
        <f>IFERROR((INDEX(DataR!$B$2:$K$522,$A269+1,$B$2)/INDEX(DataR!$B$2:$K$522,$A269+1,H$23))/(INDEX(DataR!$B$2:$K$522,$A269,$B$2)/INDEX(DataR!$B$2:$K$522,$A269,H$23))-1,0)</f>
        <v/>
      </c>
      <c r="I269">
        <f>IFERROR((INDEX(DataR!$B$2:$K$522,$A269+1,$B$2)/INDEX(DataR!$B$2:$K$522,$A269+1,I$23))/(INDEX(DataR!$B$2:$K$522,$A269,$B$2)/INDEX(DataR!$B$2:$K$522,$A269,I$23))-1,0)</f>
        <v/>
      </c>
      <c r="J269">
        <f>IFERROR((INDEX(DataR!$B$2:$K$522,$A269+1,$B$2)/INDEX(DataR!$B$2:$K$522,$A269+1,J$23))/(INDEX(DataR!$B$2:$K$522,$A269,$B$2)/INDEX(DataR!$B$2:$K$522,$A269,J$23))-1,0)</f>
        <v/>
      </c>
      <c r="L269">
        <f>C$20*C$21*C269</f>
        <v/>
      </c>
      <c r="M269">
        <f>D$20*D$21*D269</f>
        <v/>
      </c>
      <c r="N269">
        <f>E$20*E$21*E269</f>
        <v/>
      </c>
      <c r="O269">
        <f>F$20*F$21*F269</f>
        <v/>
      </c>
      <c r="P269">
        <f>G$20*G$21*G269</f>
        <v/>
      </c>
      <c r="Q269">
        <f>H$20*H$21*H269</f>
        <v/>
      </c>
      <c r="R269">
        <f>I$20*I$21*I269</f>
        <v/>
      </c>
      <c r="S269">
        <f>J$20*J$21*J269</f>
        <v/>
      </c>
      <c r="U269">
        <f>SUMPRODUCT($C$20:$J$20,$C$21:$J$21,$C269:$J269)</f>
        <v/>
      </c>
      <c r="V269">
        <f>SUMPRODUCT($C$20:$J$20,$C$22:$J$22,$C269:$J269)</f>
        <v/>
      </c>
      <c r="AB269">
        <f>IFERROR((INDEX(DataS!$B$2:$K$260,$A269+1,$B$2)/INDEX(DataS!$B$2:$K$260,$A269+1,AB$23))/(INDEX(DataS!$B$2:$K$260,$A269,$B$2)/INDEX(DataS!$B$2:$K$260,$A269,AB$23))-1,0)</f>
        <v/>
      </c>
      <c r="AC269">
        <f>IFERROR((INDEX(DataS!$B$2:$K$260,$A269+1,$B$2)/INDEX(DataS!$B$2:$K$260,$A269+1,AC$23))/(INDEX(DataS!$B$2:$K$260,$A269,$B$2)/INDEX(DataS!$B$2:$K$260,$A269,AC$23))-1,0)</f>
        <v/>
      </c>
      <c r="AD269">
        <f>IFERROR((INDEX(DataS!$B$2:$K$260,$A269+1,$B$2)/INDEX(DataS!$B$2:$K$260,$A269+1,AD$23))/(INDEX(DataS!$B$2:$K$260,$A269,$B$2)/INDEX(DataS!$B$2:$K$260,$A269,AD$23))-1,0)</f>
        <v/>
      </c>
      <c r="AE269">
        <f>IFERROR((INDEX(DataS!$B$2:$K$260,$A269+1,$B$2)/INDEX(DataS!$B$2:$K$260,$A269+1,AE$23))/(INDEX(DataS!$B$2:$K$260,$A269,$B$2)/INDEX(DataS!$B$2:$K$260,$A269,AE$23))-1,0)</f>
        <v/>
      </c>
      <c r="AF269">
        <f>IFERROR((INDEX(DataS!$B$2:$K$260,$A269+1,$B$2)/INDEX(DataS!$B$2:$K$260,$A269+1,AF$23))/(INDEX(DataS!$B$2:$K$260,$A269,$B$2)/INDEX(DataS!$B$2:$K$260,$A269,AF$23))-1,0)</f>
        <v/>
      </c>
      <c r="AG269">
        <f>IFERROR((INDEX(DataS!$B$2:$K$260,$A269+1,$B$2)/INDEX(DataS!$B$2:$K$260,$A269+1,AG$23))/(INDEX(DataS!$B$2:$K$260,$A269,$B$2)/INDEX(DataS!$B$2:$K$260,$A269,AG$23))-1,0)</f>
        <v/>
      </c>
      <c r="AH269">
        <f>IFERROR((INDEX(DataS!$B$2:$K$260,$A269+1,$B$2)/INDEX(DataS!$B$2:$K$260,$A269+1,AH$23))/(INDEX(DataS!$B$2:$K$260,$A269,$B$2)/INDEX(DataS!$B$2:$K$260,$A269,AH$23))-1,0)</f>
        <v/>
      </c>
      <c r="AI269">
        <f>IFERROR((INDEX(DataS!$B$2:$K$260,$A269+1,$B$2)/INDEX(DataS!$B$2:$K$260,$A269+1,AI$23))/(INDEX(DataS!$B$2:$K$260,$A269,$B$2)/INDEX(DataS!$B$2:$K$260,$A269,AI$23))-1,0)</f>
        <v/>
      </c>
      <c r="AK269">
        <f>SUMPRODUCT($C$20:$J$20,$C$21:$J$21,$AB269:$AI269)</f>
        <v/>
      </c>
    </row>
    <row r="270">
      <c r="A270" t="n">
        <v>241</v>
      </c>
      <c r="C270">
        <f>IFERROR((INDEX(DataR!$B$2:$K$522,$A270+1,$B$2)/INDEX(DataR!$B$2:$K$522,$A270+1,C$23))/(INDEX(DataR!$B$2:$K$522,$A270,$B$2)/INDEX(DataR!$B$2:$K$522,$A270,C$23))-1,0)</f>
        <v/>
      </c>
      <c r="D270">
        <f>IFERROR((INDEX(DataR!$B$2:$K$522,$A270+1,$B$2)/INDEX(DataR!$B$2:$K$522,$A270+1,D$23))/(INDEX(DataR!$B$2:$K$522,$A270,$B$2)/INDEX(DataR!$B$2:$K$522,$A270,D$23))-1,0)</f>
        <v/>
      </c>
      <c r="E270">
        <f>IFERROR((INDEX(DataR!$B$2:$K$522,$A270+1,$B$2)/INDEX(DataR!$B$2:$K$522,$A270+1,E$23))/(INDEX(DataR!$B$2:$K$522,$A270,$B$2)/INDEX(DataR!$B$2:$K$522,$A270,E$23))-1,0)</f>
        <v/>
      </c>
      <c r="F270">
        <f>IFERROR((INDEX(DataR!$B$2:$K$522,$A270+1,$B$2)/INDEX(DataR!$B$2:$K$522,$A270+1,F$23))/(INDEX(DataR!$B$2:$K$522,$A270,$B$2)/INDEX(DataR!$B$2:$K$522,$A270,F$23))-1,0)</f>
        <v/>
      </c>
      <c r="G270">
        <f>IFERROR((INDEX(DataR!$B$2:$K$522,$A270+1,$B$2)/INDEX(DataR!$B$2:$K$522,$A270+1,G$23))/(INDEX(DataR!$B$2:$K$522,$A270,$B$2)/INDEX(DataR!$B$2:$K$522,$A270,G$23))-1,0)</f>
        <v/>
      </c>
      <c r="H270">
        <f>IFERROR((INDEX(DataR!$B$2:$K$522,$A270+1,$B$2)/INDEX(DataR!$B$2:$K$522,$A270+1,H$23))/(INDEX(DataR!$B$2:$K$522,$A270,$B$2)/INDEX(DataR!$B$2:$K$522,$A270,H$23))-1,0)</f>
        <v/>
      </c>
      <c r="I270">
        <f>IFERROR((INDEX(DataR!$B$2:$K$522,$A270+1,$B$2)/INDEX(DataR!$B$2:$K$522,$A270+1,I$23))/(INDEX(DataR!$B$2:$K$522,$A270,$B$2)/INDEX(DataR!$B$2:$K$522,$A270,I$23))-1,0)</f>
        <v/>
      </c>
      <c r="J270">
        <f>IFERROR((INDEX(DataR!$B$2:$K$522,$A270+1,$B$2)/INDEX(DataR!$B$2:$K$522,$A270+1,J$23))/(INDEX(DataR!$B$2:$K$522,$A270,$B$2)/INDEX(DataR!$B$2:$K$522,$A270,J$23))-1,0)</f>
        <v/>
      </c>
      <c r="L270">
        <f>C$20*C$21*C270</f>
        <v/>
      </c>
      <c r="M270">
        <f>D$20*D$21*D270</f>
        <v/>
      </c>
      <c r="N270">
        <f>E$20*E$21*E270</f>
        <v/>
      </c>
      <c r="O270">
        <f>F$20*F$21*F270</f>
        <v/>
      </c>
      <c r="P270">
        <f>G$20*G$21*G270</f>
        <v/>
      </c>
      <c r="Q270">
        <f>H$20*H$21*H270</f>
        <v/>
      </c>
      <c r="R270">
        <f>I$20*I$21*I270</f>
        <v/>
      </c>
      <c r="S270">
        <f>J$20*J$21*J270</f>
        <v/>
      </c>
      <c r="U270">
        <f>SUMPRODUCT($C$20:$J$20,$C$21:$J$21,$C270:$J270)</f>
        <v/>
      </c>
      <c r="V270">
        <f>SUMPRODUCT($C$20:$J$20,$C$22:$J$22,$C270:$J270)</f>
        <v/>
      </c>
      <c r="AB270">
        <f>IFERROR((INDEX(DataS!$B$2:$K$260,$A270+1,$B$2)/INDEX(DataS!$B$2:$K$260,$A270+1,AB$23))/(INDEX(DataS!$B$2:$K$260,$A270,$B$2)/INDEX(DataS!$B$2:$K$260,$A270,AB$23))-1,0)</f>
        <v/>
      </c>
      <c r="AC270">
        <f>IFERROR((INDEX(DataS!$B$2:$K$260,$A270+1,$B$2)/INDEX(DataS!$B$2:$K$260,$A270+1,AC$23))/(INDEX(DataS!$B$2:$K$260,$A270,$B$2)/INDEX(DataS!$B$2:$K$260,$A270,AC$23))-1,0)</f>
        <v/>
      </c>
      <c r="AD270">
        <f>IFERROR((INDEX(DataS!$B$2:$K$260,$A270+1,$B$2)/INDEX(DataS!$B$2:$K$260,$A270+1,AD$23))/(INDEX(DataS!$B$2:$K$260,$A270,$B$2)/INDEX(DataS!$B$2:$K$260,$A270,AD$23))-1,0)</f>
        <v/>
      </c>
      <c r="AE270">
        <f>IFERROR((INDEX(DataS!$B$2:$K$260,$A270+1,$B$2)/INDEX(DataS!$B$2:$K$260,$A270+1,AE$23))/(INDEX(DataS!$B$2:$K$260,$A270,$B$2)/INDEX(DataS!$B$2:$K$260,$A270,AE$23))-1,0)</f>
        <v/>
      </c>
      <c r="AF270">
        <f>IFERROR((INDEX(DataS!$B$2:$K$260,$A270+1,$B$2)/INDEX(DataS!$B$2:$K$260,$A270+1,AF$23))/(INDEX(DataS!$B$2:$K$260,$A270,$B$2)/INDEX(DataS!$B$2:$K$260,$A270,AF$23))-1,0)</f>
        <v/>
      </c>
      <c r="AG270">
        <f>IFERROR((INDEX(DataS!$B$2:$K$260,$A270+1,$B$2)/INDEX(DataS!$B$2:$K$260,$A270+1,AG$23))/(INDEX(DataS!$B$2:$K$260,$A270,$B$2)/INDEX(DataS!$B$2:$K$260,$A270,AG$23))-1,0)</f>
        <v/>
      </c>
      <c r="AH270">
        <f>IFERROR((INDEX(DataS!$B$2:$K$260,$A270+1,$B$2)/INDEX(DataS!$B$2:$K$260,$A270+1,AH$23))/(INDEX(DataS!$B$2:$K$260,$A270,$B$2)/INDEX(DataS!$B$2:$K$260,$A270,AH$23))-1,0)</f>
        <v/>
      </c>
      <c r="AI270">
        <f>IFERROR((INDEX(DataS!$B$2:$K$260,$A270+1,$B$2)/INDEX(DataS!$B$2:$K$260,$A270+1,AI$23))/(INDEX(DataS!$B$2:$K$260,$A270,$B$2)/INDEX(DataS!$B$2:$K$260,$A270,AI$23))-1,0)</f>
        <v/>
      </c>
      <c r="AK270">
        <f>SUMPRODUCT($C$20:$J$20,$C$21:$J$21,$AB270:$AI270)</f>
        <v/>
      </c>
    </row>
    <row r="271">
      <c r="A271" t="n">
        <v>242</v>
      </c>
      <c r="C271">
        <f>IFERROR((INDEX(DataR!$B$2:$K$522,$A271+1,$B$2)/INDEX(DataR!$B$2:$K$522,$A271+1,C$23))/(INDEX(DataR!$B$2:$K$522,$A271,$B$2)/INDEX(DataR!$B$2:$K$522,$A271,C$23))-1,0)</f>
        <v/>
      </c>
      <c r="D271">
        <f>IFERROR((INDEX(DataR!$B$2:$K$522,$A271+1,$B$2)/INDEX(DataR!$B$2:$K$522,$A271+1,D$23))/(INDEX(DataR!$B$2:$K$522,$A271,$B$2)/INDEX(DataR!$B$2:$K$522,$A271,D$23))-1,0)</f>
        <v/>
      </c>
      <c r="E271">
        <f>IFERROR((INDEX(DataR!$B$2:$K$522,$A271+1,$B$2)/INDEX(DataR!$B$2:$K$522,$A271+1,E$23))/(INDEX(DataR!$B$2:$K$522,$A271,$B$2)/INDEX(DataR!$B$2:$K$522,$A271,E$23))-1,0)</f>
        <v/>
      </c>
      <c r="F271">
        <f>IFERROR((INDEX(DataR!$B$2:$K$522,$A271+1,$B$2)/INDEX(DataR!$B$2:$K$522,$A271+1,F$23))/(INDEX(DataR!$B$2:$K$522,$A271,$B$2)/INDEX(DataR!$B$2:$K$522,$A271,F$23))-1,0)</f>
        <v/>
      </c>
      <c r="G271">
        <f>IFERROR((INDEX(DataR!$B$2:$K$522,$A271+1,$B$2)/INDEX(DataR!$B$2:$K$522,$A271+1,G$23))/(INDEX(DataR!$B$2:$K$522,$A271,$B$2)/INDEX(DataR!$B$2:$K$522,$A271,G$23))-1,0)</f>
        <v/>
      </c>
      <c r="H271">
        <f>IFERROR((INDEX(DataR!$B$2:$K$522,$A271+1,$B$2)/INDEX(DataR!$B$2:$K$522,$A271+1,H$23))/(INDEX(DataR!$B$2:$K$522,$A271,$B$2)/INDEX(DataR!$B$2:$K$522,$A271,H$23))-1,0)</f>
        <v/>
      </c>
      <c r="I271">
        <f>IFERROR((INDEX(DataR!$B$2:$K$522,$A271+1,$B$2)/INDEX(DataR!$B$2:$K$522,$A271+1,I$23))/(INDEX(DataR!$B$2:$K$522,$A271,$B$2)/INDEX(DataR!$B$2:$K$522,$A271,I$23))-1,0)</f>
        <v/>
      </c>
      <c r="J271">
        <f>IFERROR((INDEX(DataR!$B$2:$K$522,$A271+1,$B$2)/INDEX(DataR!$B$2:$K$522,$A271+1,J$23))/(INDEX(DataR!$B$2:$K$522,$A271,$B$2)/INDEX(DataR!$B$2:$K$522,$A271,J$23))-1,0)</f>
        <v/>
      </c>
      <c r="L271">
        <f>C$20*C$21*C271</f>
        <v/>
      </c>
      <c r="M271">
        <f>D$20*D$21*D271</f>
        <v/>
      </c>
      <c r="N271">
        <f>E$20*E$21*E271</f>
        <v/>
      </c>
      <c r="O271">
        <f>F$20*F$21*F271</f>
        <v/>
      </c>
      <c r="P271">
        <f>G$20*G$21*G271</f>
        <v/>
      </c>
      <c r="Q271">
        <f>H$20*H$21*H271</f>
        <v/>
      </c>
      <c r="R271">
        <f>I$20*I$21*I271</f>
        <v/>
      </c>
      <c r="S271">
        <f>J$20*J$21*J271</f>
        <v/>
      </c>
      <c r="U271">
        <f>SUMPRODUCT($C$20:$J$20,$C$21:$J$21,$C271:$J271)</f>
        <v/>
      </c>
      <c r="V271">
        <f>SUMPRODUCT($C$20:$J$20,$C$22:$J$22,$C271:$J271)</f>
        <v/>
      </c>
      <c r="AB271">
        <f>IFERROR((INDEX(DataS!$B$2:$K$260,$A271+1,$B$2)/INDEX(DataS!$B$2:$K$260,$A271+1,AB$23))/(INDEX(DataS!$B$2:$K$260,$A271,$B$2)/INDEX(DataS!$B$2:$K$260,$A271,AB$23))-1,0)</f>
        <v/>
      </c>
      <c r="AC271">
        <f>IFERROR((INDEX(DataS!$B$2:$K$260,$A271+1,$B$2)/INDEX(DataS!$B$2:$K$260,$A271+1,AC$23))/(INDEX(DataS!$B$2:$K$260,$A271,$B$2)/INDEX(DataS!$B$2:$K$260,$A271,AC$23))-1,0)</f>
        <v/>
      </c>
      <c r="AD271">
        <f>IFERROR((INDEX(DataS!$B$2:$K$260,$A271+1,$B$2)/INDEX(DataS!$B$2:$K$260,$A271+1,AD$23))/(INDEX(DataS!$B$2:$K$260,$A271,$B$2)/INDEX(DataS!$B$2:$K$260,$A271,AD$23))-1,0)</f>
        <v/>
      </c>
      <c r="AE271">
        <f>IFERROR((INDEX(DataS!$B$2:$K$260,$A271+1,$B$2)/INDEX(DataS!$B$2:$K$260,$A271+1,AE$23))/(INDEX(DataS!$B$2:$K$260,$A271,$B$2)/INDEX(DataS!$B$2:$K$260,$A271,AE$23))-1,0)</f>
        <v/>
      </c>
      <c r="AF271">
        <f>IFERROR((INDEX(DataS!$B$2:$K$260,$A271+1,$B$2)/INDEX(DataS!$B$2:$K$260,$A271+1,AF$23))/(INDEX(DataS!$B$2:$K$260,$A271,$B$2)/INDEX(DataS!$B$2:$K$260,$A271,AF$23))-1,0)</f>
        <v/>
      </c>
      <c r="AG271">
        <f>IFERROR((INDEX(DataS!$B$2:$K$260,$A271+1,$B$2)/INDEX(DataS!$B$2:$K$260,$A271+1,AG$23))/(INDEX(DataS!$B$2:$K$260,$A271,$B$2)/INDEX(DataS!$B$2:$K$260,$A271,AG$23))-1,0)</f>
        <v/>
      </c>
      <c r="AH271">
        <f>IFERROR((INDEX(DataS!$B$2:$K$260,$A271+1,$B$2)/INDEX(DataS!$B$2:$K$260,$A271+1,AH$23))/(INDEX(DataS!$B$2:$K$260,$A271,$B$2)/INDEX(DataS!$B$2:$K$260,$A271,AH$23))-1,0)</f>
        <v/>
      </c>
      <c r="AI271">
        <f>IFERROR((INDEX(DataS!$B$2:$K$260,$A271+1,$B$2)/INDEX(DataS!$B$2:$K$260,$A271+1,AI$23))/(INDEX(DataS!$B$2:$K$260,$A271,$B$2)/INDEX(DataS!$B$2:$K$260,$A271,AI$23))-1,0)</f>
        <v/>
      </c>
      <c r="AK271">
        <f>SUMPRODUCT($C$20:$J$20,$C$21:$J$21,$AB271:$AI271)</f>
        <v/>
      </c>
    </row>
    <row r="272">
      <c r="A272" t="n">
        <v>243</v>
      </c>
      <c r="C272">
        <f>IFERROR((INDEX(DataR!$B$2:$K$522,$A272+1,$B$2)/INDEX(DataR!$B$2:$K$522,$A272+1,C$23))/(INDEX(DataR!$B$2:$K$522,$A272,$B$2)/INDEX(DataR!$B$2:$K$522,$A272,C$23))-1,0)</f>
        <v/>
      </c>
      <c r="D272">
        <f>IFERROR((INDEX(DataR!$B$2:$K$522,$A272+1,$B$2)/INDEX(DataR!$B$2:$K$522,$A272+1,D$23))/(INDEX(DataR!$B$2:$K$522,$A272,$B$2)/INDEX(DataR!$B$2:$K$522,$A272,D$23))-1,0)</f>
        <v/>
      </c>
      <c r="E272">
        <f>IFERROR((INDEX(DataR!$B$2:$K$522,$A272+1,$B$2)/INDEX(DataR!$B$2:$K$522,$A272+1,E$23))/(INDEX(DataR!$B$2:$K$522,$A272,$B$2)/INDEX(DataR!$B$2:$K$522,$A272,E$23))-1,0)</f>
        <v/>
      </c>
      <c r="F272">
        <f>IFERROR((INDEX(DataR!$B$2:$K$522,$A272+1,$B$2)/INDEX(DataR!$B$2:$K$522,$A272+1,F$23))/(INDEX(DataR!$B$2:$K$522,$A272,$B$2)/INDEX(DataR!$B$2:$K$522,$A272,F$23))-1,0)</f>
        <v/>
      </c>
      <c r="G272">
        <f>IFERROR((INDEX(DataR!$B$2:$K$522,$A272+1,$B$2)/INDEX(DataR!$B$2:$K$522,$A272+1,G$23))/(INDEX(DataR!$B$2:$K$522,$A272,$B$2)/INDEX(DataR!$B$2:$K$522,$A272,G$23))-1,0)</f>
        <v/>
      </c>
      <c r="H272">
        <f>IFERROR((INDEX(DataR!$B$2:$K$522,$A272+1,$B$2)/INDEX(DataR!$B$2:$K$522,$A272+1,H$23))/(INDEX(DataR!$B$2:$K$522,$A272,$B$2)/INDEX(DataR!$B$2:$K$522,$A272,H$23))-1,0)</f>
        <v/>
      </c>
      <c r="I272">
        <f>IFERROR((INDEX(DataR!$B$2:$K$522,$A272+1,$B$2)/INDEX(DataR!$B$2:$K$522,$A272+1,I$23))/(INDEX(DataR!$B$2:$K$522,$A272,$B$2)/INDEX(DataR!$B$2:$K$522,$A272,I$23))-1,0)</f>
        <v/>
      </c>
      <c r="J272">
        <f>IFERROR((INDEX(DataR!$B$2:$K$522,$A272+1,$B$2)/INDEX(DataR!$B$2:$K$522,$A272+1,J$23))/(INDEX(DataR!$B$2:$K$522,$A272,$B$2)/INDEX(DataR!$B$2:$K$522,$A272,J$23))-1,0)</f>
        <v/>
      </c>
      <c r="L272">
        <f>C$20*C$21*C272</f>
        <v/>
      </c>
      <c r="M272">
        <f>D$20*D$21*D272</f>
        <v/>
      </c>
      <c r="N272">
        <f>E$20*E$21*E272</f>
        <v/>
      </c>
      <c r="O272">
        <f>F$20*F$21*F272</f>
        <v/>
      </c>
      <c r="P272">
        <f>G$20*G$21*G272</f>
        <v/>
      </c>
      <c r="Q272">
        <f>H$20*H$21*H272</f>
        <v/>
      </c>
      <c r="R272">
        <f>I$20*I$21*I272</f>
        <v/>
      </c>
      <c r="S272">
        <f>J$20*J$21*J272</f>
        <v/>
      </c>
      <c r="U272">
        <f>SUMPRODUCT($C$20:$J$20,$C$21:$J$21,$C272:$J272)</f>
        <v/>
      </c>
      <c r="V272">
        <f>SUMPRODUCT($C$20:$J$20,$C$22:$J$22,$C272:$J272)</f>
        <v/>
      </c>
      <c r="AB272">
        <f>IFERROR((INDEX(DataS!$B$2:$K$260,$A272+1,$B$2)/INDEX(DataS!$B$2:$K$260,$A272+1,AB$23))/(INDEX(DataS!$B$2:$K$260,$A272,$B$2)/INDEX(DataS!$B$2:$K$260,$A272,AB$23))-1,0)</f>
        <v/>
      </c>
      <c r="AC272">
        <f>IFERROR((INDEX(DataS!$B$2:$K$260,$A272+1,$B$2)/INDEX(DataS!$B$2:$K$260,$A272+1,AC$23))/(INDEX(DataS!$B$2:$K$260,$A272,$B$2)/INDEX(DataS!$B$2:$K$260,$A272,AC$23))-1,0)</f>
        <v/>
      </c>
      <c r="AD272">
        <f>IFERROR((INDEX(DataS!$B$2:$K$260,$A272+1,$B$2)/INDEX(DataS!$B$2:$K$260,$A272+1,AD$23))/(INDEX(DataS!$B$2:$K$260,$A272,$B$2)/INDEX(DataS!$B$2:$K$260,$A272,AD$23))-1,0)</f>
        <v/>
      </c>
      <c r="AE272">
        <f>IFERROR((INDEX(DataS!$B$2:$K$260,$A272+1,$B$2)/INDEX(DataS!$B$2:$K$260,$A272+1,AE$23))/(INDEX(DataS!$B$2:$K$260,$A272,$B$2)/INDEX(DataS!$B$2:$K$260,$A272,AE$23))-1,0)</f>
        <v/>
      </c>
      <c r="AF272">
        <f>IFERROR((INDEX(DataS!$B$2:$K$260,$A272+1,$B$2)/INDEX(DataS!$B$2:$K$260,$A272+1,AF$23))/(INDEX(DataS!$B$2:$K$260,$A272,$B$2)/INDEX(DataS!$B$2:$K$260,$A272,AF$23))-1,0)</f>
        <v/>
      </c>
      <c r="AG272">
        <f>IFERROR((INDEX(DataS!$B$2:$K$260,$A272+1,$B$2)/INDEX(DataS!$B$2:$K$260,$A272+1,AG$23))/(INDEX(DataS!$B$2:$K$260,$A272,$B$2)/INDEX(DataS!$B$2:$K$260,$A272,AG$23))-1,0)</f>
        <v/>
      </c>
      <c r="AH272">
        <f>IFERROR((INDEX(DataS!$B$2:$K$260,$A272+1,$B$2)/INDEX(DataS!$B$2:$K$260,$A272+1,AH$23))/(INDEX(DataS!$B$2:$K$260,$A272,$B$2)/INDEX(DataS!$B$2:$K$260,$A272,AH$23))-1,0)</f>
        <v/>
      </c>
      <c r="AI272">
        <f>IFERROR((INDEX(DataS!$B$2:$K$260,$A272+1,$B$2)/INDEX(DataS!$B$2:$K$260,$A272+1,AI$23))/(INDEX(DataS!$B$2:$K$260,$A272,$B$2)/INDEX(DataS!$B$2:$K$260,$A272,AI$23))-1,0)</f>
        <v/>
      </c>
      <c r="AK272">
        <f>SUMPRODUCT($C$20:$J$20,$C$21:$J$21,$AB272:$AI272)</f>
        <v/>
      </c>
    </row>
    <row r="273">
      <c r="A273" t="n">
        <v>244</v>
      </c>
      <c r="C273">
        <f>IFERROR((INDEX(DataR!$B$2:$K$522,$A273+1,$B$2)/INDEX(DataR!$B$2:$K$522,$A273+1,C$23))/(INDEX(DataR!$B$2:$K$522,$A273,$B$2)/INDEX(DataR!$B$2:$K$522,$A273,C$23))-1,0)</f>
        <v/>
      </c>
      <c r="D273">
        <f>IFERROR((INDEX(DataR!$B$2:$K$522,$A273+1,$B$2)/INDEX(DataR!$B$2:$K$522,$A273+1,D$23))/(INDEX(DataR!$B$2:$K$522,$A273,$B$2)/INDEX(DataR!$B$2:$K$522,$A273,D$23))-1,0)</f>
        <v/>
      </c>
      <c r="E273">
        <f>IFERROR((INDEX(DataR!$B$2:$K$522,$A273+1,$B$2)/INDEX(DataR!$B$2:$K$522,$A273+1,E$23))/(INDEX(DataR!$B$2:$K$522,$A273,$B$2)/INDEX(DataR!$B$2:$K$522,$A273,E$23))-1,0)</f>
        <v/>
      </c>
      <c r="F273">
        <f>IFERROR((INDEX(DataR!$B$2:$K$522,$A273+1,$B$2)/INDEX(DataR!$B$2:$K$522,$A273+1,F$23))/(INDEX(DataR!$B$2:$K$522,$A273,$B$2)/INDEX(DataR!$B$2:$K$522,$A273,F$23))-1,0)</f>
        <v/>
      </c>
      <c r="G273">
        <f>IFERROR((INDEX(DataR!$B$2:$K$522,$A273+1,$B$2)/INDEX(DataR!$B$2:$K$522,$A273+1,G$23))/(INDEX(DataR!$B$2:$K$522,$A273,$B$2)/INDEX(DataR!$B$2:$K$522,$A273,G$23))-1,0)</f>
        <v/>
      </c>
      <c r="H273">
        <f>IFERROR((INDEX(DataR!$B$2:$K$522,$A273+1,$B$2)/INDEX(DataR!$B$2:$K$522,$A273+1,H$23))/(INDEX(DataR!$B$2:$K$522,$A273,$B$2)/INDEX(DataR!$B$2:$K$522,$A273,H$23))-1,0)</f>
        <v/>
      </c>
      <c r="I273">
        <f>IFERROR((INDEX(DataR!$B$2:$K$522,$A273+1,$B$2)/INDEX(DataR!$B$2:$K$522,$A273+1,I$23))/(INDEX(DataR!$B$2:$K$522,$A273,$B$2)/INDEX(DataR!$B$2:$K$522,$A273,I$23))-1,0)</f>
        <v/>
      </c>
      <c r="J273">
        <f>IFERROR((INDEX(DataR!$B$2:$K$522,$A273+1,$B$2)/INDEX(DataR!$B$2:$K$522,$A273+1,J$23))/(INDEX(DataR!$B$2:$K$522,$A273,$B$2)/INDEX(DataR!$B$2:$K$522,$A273,J$23))-1,0)</f>
        <v/>
      </c>
      <c r="L273">
        <f>C$20*C$21*C273</f>
        <v/>
      </c>
      <c r="M273">
        <f>D$20*D$21*D273</f>
        <v/>
      </c>
      <c r="N273">
        <f>E$20*E$21*E273</f>
        <v/>
      </c>
      <c r="O273">
        <f>F$20*F$21*F273</f>
        <v/>
      </c>
      <c r="P273">
        <f>G$20*G$21*G273</f>
        <v/>
      </c>
      <c r="Q273">
        <f>H$20*H$21*H273</f>
        <v/>
      </c>
      <c r="R273">
        <f>I$20*I$21*I273</f>
        <v/>
      </c>
      <c r="S273">
        <f>J$20*J$21*J273</f>
        <v/>
      </c>
      <c r="U273">
        <f>SUMPRODUCT($C$20:$J$20,$C$21:$J$21,$C273:$J273)</f>
        <v/>
      </c>
      <c r="V273">
        <f>SUMPRODUCT($C$20:$J$20,$C$22:$J$22,$C273:$J273)</f>
        <v/>
      </c>
      <c r="AB273">
        <f>IFERROR((INDEX(DataS!$B$2:$K$260,$A273+1,$B$2)/INDEX(DataS!$B$2:$K$260,$A273+1,AB$23))/(INDEX(DataS!$B$2:$K$260,$A273,$B$2)/INDEX(DataS!$B$2:$K$260,$A273,AB$23))-1,0)</f>
        <v/>
      </c>
      <c r="AC273">
        <f>IFERROR((INDEX(DataS!$B$2:$K$260,$A273+1,$B$2)/INDEX(DataS!$B$2:$K$260,$A273+1,AC$23))/(INDEX(DataS!$B$2:$K$260,$A273,$B$2)/INDEX(DataS!$B$2:$K$260,$A273,AC$23))-1,0)</f>
        <v/>
      </c>
      <c r="AD273">
        <f>IFERROR((INDEX(DataS!$B$2:$K$260,$A273+1,$B$2)/INDEX(DataS!$B$2:$K$260,$A273+1,AD$23))/(INDEX(DataS!$B$2:$K$260,$A273,$B$2)/INDEX(DataS!$B$2:$K$260,$A273,AD$23))-1,0)</f>
        <v/>
      </c>
      <c r="AE273">
        <f>IFERROR((INDEX(DataS!$B$2:$K$260,$A273+1,$B$2)/INDEX(DataS!$B$2:$K$260,$A273+1,AE$23))/(INDEX(DataS!$B$2:$K$260,$A273,$B$2)/INDEX(DataS!$B$2:$K$260,$A273,AE$23))-1,0)</f>
        <v/>
      </c>
      <c r="AF273">
        <f>IFERROR((INDEX(DataS!$B$2:$K$260,$A273+1,$B$2)/INDEX(DataS!$B$2:$K$260,$A273+1,AF$23))/(INDEX(DataS!$B$2:$K$260,$A273,$B$2)/INDEX(DataS!$B$2:$K$260,$A273,AF$23))-1,0)</f>
        <v/>
      </c>
      <c r="AG273">
        <f>IFERROR((INDEX(DataS!$B$2:$K$260,$A273+1,$B$2)/INDEX(DataS!$B$2:$K$260,$A273+1,AG$23))/(INDEX(DataS!$B$2:$K$260,$A273,$B$2)/INDEX(DataS!$B$2:$K$260,$A273,AG$23))-1,0)</f>
        <v/>
      </c>
      <c r="AH273">
        <f>IFERROR((INDEX(DataS!$B$2:$K$260,$A273+1,$B$2)/INDEX(DataS!$B$2:$K$260,$A273+1,AH$23))/(INDEX(DataS!$B$2:$K$260,$A273,$B$2)/INDEX(DataS!$B$2:$K$260,$A273,AH$23))-1,0)</f>
        <v/>
      </c>
      <c r="AI273">
        <f>IFERROR((INDEX(DataS!$B$2:$K$260,$A273+1,$B$2)/INDEX(DataS!$B$2:$K$260,$A273+1,AI$23))/(INDEX(DataS!$B$2:$K$260,$A273,$B$2)/INDEX(DataS!$B$2:$K$260,$A273,AI$23))-1,0)</f>
        <v/>
      </c>
      <c r="AK273">
        <f>SUMPRODUCT($C$20:$J$20,$C$21:$J$21,$AB273:$AI273)</f>
        <v/>
      </c>
    </row>
    <row r="274">
      <c r="A274" t="n">
        <v>245</v>
      </c>
      <c r="C274">
        <f>IFERROR((INDEX(DataR!$B$2:$K$522,$A274+1,$B$2)/INDEX(DataR!$B$2:$K$522,$A274+1,C$23))/(INDEX(DataR!$B$2:$K$522,$A274,$B$2)/INDEX(DataR!$B$2:$K$522,$A274,C$23))-1,0)</f>
        <v/>
      </c>
      <c r="D274">
        <f>IFERROR((INDEX(DataR!$B$2:$K$522,$A274+1,$B$2)/INDEX(DataR!$B$2:$K$522,$A274+1,D$23))/(INDEX(DataR!$B$2:$K$522,$A274,$B$2)/INDEX(DataR!$B$2:$K$522,$A274,D$23))-1,0)</f>
        <v/>
      </c>
      <c r="E274">
        <f>IFERROR((INDEX(DataR!$B$2:$K$522,$A274+1,$B$2)/INDEX(DataR!$B$2:$K$522,$A274+1,E$23))/(INDEX(DataR!$B$2:$K$522,$A274,$B$2)/INDEX(DataR!$B$2:$K$522,$A274,E$23))-1,0)</f>
        <v/>
      </c>
      <c r="F274">
        <f>IFERROR((INDEX(DataR!$B$2:$K$522,$A274+1,$B$2)/INDEX(DataR!$B$2:$K$522,$A274+1,F$23))/(INDEX(DataR!$B$2:$K$522,$A274,$B$2)/INDEX(DataR!$B$2:$K$522,$A274,F$23))-1,0)</f>
        <v/>
      </c>
      <c r="G274">
        <f>IFERROR((INDEX(DataR!$B$2:$K$522,$A274+1,$B$2)/INDEX(DataR!$B$2:$K$522,$A274+1,G$23))/(INDEX(DataR!$B$2:$K$522,$A274,$B$2)/INDEX(DataR!$B$2:$K$522,$A274,G$23))-1,0)</f>
        <v/>
      </c>
      <c r="H274">
        <f>IFERROR((INDEX(DataR!$B$2:$K$522,$A274+1,$B$2)/INDEX(DataR!$B$2:$K$522,$A274+1,H$23))/(INDEX(DataR!$B$2:$K$522,$A274,$B$2)/INDEX(DataR!$B$2:$K$522,$A274,H$23))-1,0)</f>
        <v/>
      </c>
      <c r="I274">
        <f>IFERROR((INDEX(DataR!$B$2:$K$522,$A274+1,$B$2)/INDEX(DataR!$B$2:$K$522,$A274+1,I$23))/(INDEX(DataR!$B$2:$K$522,$A274,$B$2)/INDEX(DataR!$B$2:$K$522,$A274,I$23))-1,0)</f>
        <v/>
      </c>
      <c r="J274">
        <f>IFERROR((INDEX(DataR!$B$2:$K$522,$A274+1,$B$2)/INDEX(DataR!$B$2:$K$522,$A274+1,J$23))/(INDEX(DataR!$B$2:$K$522,$A274,$B$2)/INDEX(DataR!$B$2:$K$522,$A274,J$23))-1,0)</f>
        <v/>
      </c>
      <c r="L274">
        <f>C$20*C$21*C274</f>
        <v/>
      </c>
      <c r="M274">
        <f>D$20*D$21*D274</f>
        <v/>
      </c>
      <c r="N274">
        <f>E$20*E$21*E274</f>
        <v/>
      </c>
      <c r="O274">
        <f>F$20*F$21*F274</f>
        <v/>
      </c>
      <c r="P274">
        <f>G$20*G$21*G274</f>
        <v/>
      </c>
      <c r="Q274">
        <f>H$20*H$21*H274</f>
        <v/>
      </c>
      <c r="R274">
        <f>I$20*I$21*I274</f>
        <v/>
      </c>
      <c r="S274">
        <f>J$20*J$21*J274</f>
        <v/>
      </c>
      <c r="U274">
        <f>SUMPRODUCT($C$20:$J$20,$C$21:$J$21,$C274:$J274)</f>
        <v/>
      </c>
      <c r="V274">
        <f>SUMPRODUCT($C$20:$J$20,$C$22:$J$22,$C274:$J274)</f>
        <v/>
      </c>
      <c r="AB274">
        <f>IFERROR((INDEX(DataS!$B$2:$K$260,$A274+1,$B$2)/INDEX(DataS!$B$2:$K$260,$A274+1,AB$23))/(INDEX(DataS!$B$2:$K$260,$A274,$B$2)/INDEX(DataS!$B$2:$K$260,$A274,AB$23))-1,0)</f>
        <v/>
      </c>
      <c r="AC274">
        <f>IFERROR((INDEX(DataS!$B$2:$K$260,$A274+1,$B$2)/INDEX(DataS!$B$2:$K$260,$A274+1,AC$23))/(INDEX(DataS!$B$2:$K$260,$A274,$B$2)/INDEX(DataS!$B$2:$K$260,$A274,AC$23))-1,0)</f>
        <v/>
      </c>
      <c r="AD274">
        <f>IFERROR((INDEX(DataS!$B$2:$K$260,$A274+1,$B$2)/INDEX(DataS!$B$2:$K$260,$A274+1,AD$23))/(INDEX(DataS!$B$2:$K$260,$A274,$B$2)/INDEX(DataS!$B$2:$K$260,$A274,AD$23))-1,0)</f>
        <v/>
      </c>
      <c r="AE274">
        <f>IFERROR((INDEX(DataS!$B$2:$K$260,$A274+1,$B$2)/INDEX(DataS!$B$2:$K$260,$A274+1,AE$23))/(INDEX(DataS!$B$2:$K$260,$A274,$B$2)/INDEX(DataS!$B$2:$K$260,$A274,AE$23))-1,0)</f>
        <v/>
      </c>
      <c r="AF274">
        <f>IFERROR((INDEX(DataS!$B$2:$K$260,$A274+1,$B$2)/INDEX(DataS!$B$2:$K$260,$A274+1,AF$23))/(INDEX(DataS!$B$2:$K$260,$A274,$B$2)/INDEX(DataS!$B$2:$K$260,$A274,AF$23))-1,0)</f>
        <v/>
      </c>
      <c r="AG274">
        <f>IFERROR((INDEX(DataS!$B$2:$K$260,$A274+1,$B$2)/INDEX(DataS!$B$2:$K$260,$A274+1,AG$23))/(INDEX(DataS!$B$2:$K$260,$A274,$B$2)/INDEX(DataS!$B$2:$K$260,$A274,AG$23))-1,0)</f>
        <v/>
      </c>
      <c r="AH274">
        <f>IFERROR((INDEX(DataS!$B$2:$K$260,$A274+1,$B$2)/INDEX(DataS!$B$2:$K$260,$A274+1,AH$23))/(INDEX(DataS!$B$2:$K$260,$A274,$B$2)/INDEX(DataS!$B$2:$K$260,$A274,AH$23))-1,0)</f>
        <v/>
      </c>
      <c r="AI274">
        <f>IFERROR((INDEX(DataS!$B$2:$K$260,$A274+1,$B$2)/INDEX(DataS!$B$2:$K$260,$A274+1,AI$23))/(INDEX(DataS!$B$2:$K$260,$A274,$B$2)/INDEX(DataS!$B$2:$K$260,$A274,AI$23))-1,0)</f>
        <v/>
      </c>
      <c r="AK274">
        <f>SUMPRODUCT($C$20:$J$20,$C$21:$J$21,$AB274:$AI274)</f>
        <v/>
      </c>
    </row>
    <row r="275">
      <c r="A275" t="n">
        <v>246</v>
      </c>
      <c r="C275">
        <f>IFERROR((INDEX(DataR!$B$2:$K$522,$A275+1,$B$2)/INDEX(DataR!$B$2:$K$522,$A275+1,C$23))/(INDEX(DataR!$B$2:$K$522,$A275,$B$2)/INDEX(DataR!$B$2:$K$522,$A275,C$23))-1,0)</f>
        <v/>
      </c>
      <c r="D275">
        <f>IFERROR((INDEX(DataR!$B$2:$K$522,$A275+1,$B$2)/INDEX(DataR!$B$2:$K$522,$A275+1,D$23))/(INDEX(DataR!$B$2:$K$522,$A275,$B$2)/INDEX(DataR!$B$2:$K$522,$A275,D$23))-1,0)</f>
        <v/>
      </c>
      <c r="E275">
        <f>IFERROR((INDEX(DataR!$B$2:$K$522,$A275+1,$B$2)/INDEX(DataR!$B$2:$K$522,$A275+1,E$23))/(INDEX(DataR!$B$2:$K$522,$A275,$B$2)/INDEX(DataR!$B$2:$K$522,$A275,E$23))-1,0)</f>
        <v/>
      </c>
      <c r="F275">
        <f>IFERROR((INDEX(DataR!$B$2:$K$522,$A275+1,$B$2)/INDEX(DataR!$B$2:$K$522,$A275+1,F$23))/(INDEX(DataR!$B$2:$K$522,$A275,$B$2)/INDEX(DataR!$B$2:$K$522,$A275,F$23))-1,0)</f>
        <v/>
      </c>
      <c r="G275">
        <f>IFERROR((INDEX(DataR!$B$2:$K$522,$A275+1,$B$2)/INDEX(DataR!$B$2:$K$522,$A275+1,G$23))/(INDEX(DataR!$B$2:$K$522,$A275,$B$2)/INDEX(DataR!$B$2:$K$522,$A275,G$23))-1,0)</f>
        <v/>
      </c>
      <c r="H275">
        <f>IFERROR((INDEX(DataR!$B$2:$K$522,$A275+1,$B$2)/INDEX(DataR!$B$2:$K$522,$A275+1,H$23))/(INDEX(DataR!$B$2:$K$522,$A275,$B$2)/INDEX(DataR!$B$2:$K$522,$A275,H$23))-1,0)</f>
        <v/>
      </c>
      <c r="I275">
        <f>IFERROR((INDEX(DataR!$B$2:$K$522,$A275+1,$B$2)/INDEX(DataR!$B$2:$K$522,$A275+1,I$23))/(INDEX(DataR!$B$2:$K$522,$A275,$B$2)/INDEX(DataR!$B$2:$K$522,$A275,I$23))-1,0)</f>
        <v/>
      </c>
      <c r="J275">
        <f>IFERROR((INDEX(DataR!$B$2:$K$522,$A275+1,$B$2)/INDEX(DataR!$B$2:$K$522,$A275+1,J$23))/(INDEX(DataR!$B$2:$K$522,$A275,$B$2)/INDEX(DataR!$B$2:$K$522,$A275,J$23))-1,0)</f>
        <v/>
      </c>
      <c r="L275">
        <f>C$20*C$21*C275</f>
        <v/>
      </c>
      <c r="M275">
        <f>D$20*D$21*D275</f>
        <v/>
      </c>
      <c r="N275">
        <f>E$20*E$21*E275</f>
        <v/>
      </c>
      <c r="O275">
        <f>F$20*F$21*F275</f>
        <v/>
      </c>
      <c r="P275">
        <f>G$20*G$21*G275</f>
        <v/>
      </c>
      <c r="Q275">
        <f>H$20*H$21*H275</f>
        <v/>
      </c>
      <c r="R275">
        <f>I$20*I$21*I275</f>
        <v/>
      </c>
      <c r="S275">
        <f>J$20*J$21*J275</f>
        <v/>
      </c>
      <c r="U275">
        <f>SUMPRODUCT($C$20:$J$20,$C$21:$J$21,$C275:$J275)</f>
        <v/>
      </c>
      <c r="V275">
        <f>SUMPRODUCT($C$20:$J$20,$C$22:$J$22,$C275:$J275)</f>
        <v/>
      </c>
      <c r="AB275">
        <f>IFERROR((INDEX(DataS!$B$2:$K$260,$A275+1,$B$2)/INDEX(DataS!$B$2:$K$260,$A275+1,AB$23))/(INDEX(DataS!$B$2:$K$260,$A275,$B$2)/INDEX(DataS!$B$2:$K$260,$A275,AB$23))-1,0)</f>
        <v/>
      </c>
      <c r="AC275">
        <f>IFERROR((INDEX(DataS!$B$2:$K$260,$A275+1,$B$2)/INDEX(DataS!$B$2:$K$260,$A275+1,AC$23))/(INDEX(DataS!$B$2:$K$260,$A275,$B$2)/INDEX(DataS!$B$2:$K$260,$A275,AC$23))-1,0)</f>
        <v/>
      </c>
      <c r="AD275">
        <f>IFERROR((INDEX(DataS!$B$2:$K$260,$A275+1,$B$2)/INDEX(DataS!$B$2:$K$260,$A275+1,AD$23))/(INDEX(DataS!$B$2:$K$260,$A275,$B$2)/INDEX(DataS!$B$2:$K$260,$A275,AD$23))-1,0)</f>
        <v/>
      </c>
      <c r="AE275">
        <f>IFERROR((INDEX(DataS!$B$2:$K$260,$A275+1,$B$2)/INDEX(DataS!$B$2:$K$260,$A275+1,AE$23))/(INDEX(DataS!$B$2:$K$260,$A275,$B$2)/INDEX(DataS!$B$2:$K$260,$A275,AE$23))-1,0)</f>
        <v/>
      </c>
      <c r="AF275">
        <f>IFERROR((INDEX(DataS!$B$2:$K$260,$A275+1,$B$2)/INDEX(DataS!$B$2:$K$260,$A275+1,AF$23))/(INDEX(DataS!$B$2:$K$260,$A275,$B$2)/INDEX(DataS!$B$2:$K$260,$A275,AF$23))-1,0)</f>
        <v/>
      </c>
      <c r="AG275">
        <f>IFERROR((INDEX(DataS!$B$2:$K$260,$A275+1,$B$2)/INDEX(DataS!$B$2:$K$260,$A275+1,AG$23))/(INDEX(DataS!$B$2:$K$260,$A275,$B$2)/INDEX(DataS!$B$2:$K$260,$A275,AG$23))-1,0)</f>
        <v/>
      </c>
      <c r="AH275">
        <f>IFERROR((INDEX(DataS!$B$2:$K$260,$A275+1,$B$2)/INDEX(DataS!$B$2:$K$260,$A275+1,AH$23))/(INDEX(DataS!$B$2:$K$260,$A275,$B$2)/INDEX(DataS!$B$2:$K$260,$A275,AH$23))-1,0)</f>
        <v/>
      </c>
      <c r="AI275">
        <f>IFERROR((INDEX(DataS!$B$2:$K$260,$A275+1,$B$2)/INDEX(DataS!$B$2:$K$260,$A275+1,AI$23))/(INDEX(DataS!$B$2:$K$260,$A275,$B$2)/INDEX(DataS!$B$2:$K$260,$A275,AI$23))-1,0)</f>
        <v/>
      </c>
      <c r="AK275">
        <f>SUMPRODUCT($C$20:$J$20,$C$21:$J$21,$AB275:$AI275)</f>
        <v/>
      </c>
    </row>
    <row r="276">
      <c r="A276" t="n">
        <v>247</v>
      </c>
      <c r="C276">
        <f>IFERROR((INDEX(DataR!$B$2:$K$522,$A276+1,$B$2)/INDEX(DataR!$B$2:$K$522,$A276+1,C$23))/(INDEX(DataR!$B$2:$K$522,$A276,$B$2)/INDEX(DataR!$B$2:$K$522,$A276,C$23))-1,0)</f>
        <v/>
      </c>
      <c r="D276">
        <f>IFERROR((INDEX(DataR!$B$2:$K$522,$A276+1,$B$2)/INDEX(DataR!$B$2:$K$522,$A276+1,D$23))/(INDEX(DataR!$B$2:$K$522,$A276,$B$2)/INDEX(DataR!$B$2:$K$522,$A276,D$23))-1,0)</f>
        <v/>
      </c>
      <c r="E276">
        <f>IFERROR((INDEX(DataR!$B$2:$K$522,$A276+1,$B$2)/INDEX(DataR!$B$2:$K$522,$A276+1,E$23))/(INDEX(DataR!$B$2:$K$522,$A276,$B$2)/INDEX(DataR!$B$2:$K$522,$A276,E$23))-1,0)</f>
        <v/>
      </c>
      <c r="F276">
        <f>IFERROR((INDEX(DataR!$B$2:$K$522,$A276+1,$B$2)/INDEX(DataR!$B$2:$K$522,$A276+1,F$23))/(INDEX(DataR!$B$2:$K$522,$A276,$B$2)/INDEX(DataR!$B$2:$K$522,$A276,F$23))-1,0)</f>
        <v/>
      </c>
      <c r="G276">
        <f>IFERROR((INDEX(DataR!$B$2:$K$522,$A276+1,$B$2)/INDEX(DataR!$B$2:$K$522,$A276+1,G$23))/(INDEX(DataR!$B$2:$K$522,$A276,$B$2)/INDEX(DataR!$B$2:$K$522,$A276,G$23))-1,0)</f>
        <v/>
      </c>
      <c r="H276">
        <f>IFERROR((INDEX(DataR!$B$2:$K$522,$A276+1,$B$2)/INDEX(DataR!$B$2:$K$522,$A276+1,H$23))/(INDEX(DataR!$B$2:$K$522,$A276,$B$2)/INDEX(DataR!$B$2:$K$522,$A276,H$23))-1,0)</f>
        <v/>
      </c>
      <c r="I276">
        <f>IFERROR((INDEX(DataR!$B$2:$K$522,$A276+1,$B$2)/INDEX(DataR!$B$2:$K$522,$A276+1,I$23))/(INDEX(DataR!$B$2:$K$522,$A276,$B$2)/INDEX(DataR!$B$2:$K$522,$A276,I$23))-1,0)</f>
        <v/>
      </c>
      <c r="J276">
        <f>IFERROR((INDEX(DataR!$B$2:$K$522,$A276+1,$B$2)/INDEX(DataR!$B$2:$K$522,$A276+1,J$23))/(INDEX(DataR!$B$2:$K$522,$A276,$B$2)/INDEX(DataR!$B$2:$K$522,$A276,J$23))-1,0)</f>
        <v/>
      </c>
      <c r="L276">
        <f>C$20*C$21*C276</f>
        <v/>
      </c>
      <c r="M276">
        <f>D$20*D$21*D276</f>
        <v/>
      </c>
      <c r="N276">
        <f>E$20*E$21*E276</f>
        <v/>
      </c>
      <c r="O276">
        <f>F$20*F$21*F276</f>
        <v/>
      </c>
      <c r="P276">
        <f>G$20*G$21*G276</f>
        <v/>
      </c>
      <c r="Q276">
        <f>H$20*H$21*H276</f>
        <v/>
      </c>
      <c r="R276">
        <f>I$20*I$21*I276</f>
        <v/>
      </c>
      <c r="S276">
        <f>J$20*J$21*J276</f>
        <v/>
      </c>
      <c r="U276">
        <f>SUMPRODUCT($C$20:$J$20,$C$21:$J$21,$C276:$J276)</f>
        <v/>
      </c>
      <c r="V276">
        <f>SUMPRODUCT($C$20:$J$20,$C$22:$J$22,$C276:$J276)</f>
        <v/>
      </c>
      <c r="AB276">
        <f>IFERROR((INDEX(DataS!$B$2:$K$260,$A276+1,$B$2)/INDEX(DataS!$B$2:$K$260,$A276+1,AB$23))/(INDEX(DataS!$B$2:$K$260,$A276,$B$2)/INDEX(DataS!$B$2:$K$260,$A276,AB$23))-1,0)</f>
        <v/>
      </c>
      <c r="AC276">
        <f>IFERROR((INDEX(DataS!$B$2:$K$260,$A276+1,$B$2)/INDEX(DataS!$B$2:$K$260,$A276+1,AC$23))/(INDEX(DataS!$B$2:$K$260,$A276,$B$2)/INDEX(DataS!$B$2:$K$260,$A276,AC$23))-1,0)</f>
        <v/>
      </c>
      <c r="AD276">
        <f>IFERROR((INDEX(DataS!$B$2:$K$260,$A276+1,$B$2)/INDEX(DataS!$B$2:$K$260,$A276+1,AD$23))/(INDEX(DataS!$B$2:$K$260,$A276,$B$2)/INDEX(DataS!$B$2:$K$260,$A276,AD$23))-1,0)</f>
        <v/>
      </c>
      <c r="AE276">
        <f>IFERROR((INDEX(DataS!$B$2:$K$260,$A276+1,$B$2)/INDEX(DataS!$B$2:$K$260,$A276+1,AE$23))/(INDEX(DataS!$B$2:$K$260,$A276,$B$2)/INDEX(DataS!$B$2:$K$260,$A276,AE$23))-1,0)</f>
        <v/>
      </c>
      <c r="AF276">
        <f>IFERROR((INDEX(DataS!$B$2:$K$260,$A276+1,$B$2)/INDEX(DataS!$B$2:$K$260,$A276+1,AF$23))/(INDEX(DataS!$B$2:$K$260,$A276,$B$2)/INDEX(DataS!$B$2:$K$260,$A276,AF$23))-1,0)</f>
        <v/>
      </c>
      <c r="AG276">
        <f>IFERROR((INDEX(DataS!$B$2:$K$260,$A276+1,$B$2)/INDEX(DataS!$B$2:$K$260,$A276+1,AG$23))/(INDEX(DataS!$B$2:$K$260,$A276,$B$2)/INDEX(DataS!$B$2:$K$260,$A276,AG$23))-1,0)</f>
        <v/>
      </c>
      <c r="AH276">
        <f>IFERROR((INDEX(DataS!$B$2:$K$260,$A276+1,$B$2)/INDEX(DataS!$B$2:$K$260,$A276+1,AH$23))/(INDEX(DataS!$B$2:$K$260,$A276,$B$2)/INDEX(DataS!$B$2:$K$260,$A276,AH$23))-1,0)</f>
        <v/>
      </c>
      <c r="AI276">
        <f>IFERROR((INDEX(DataS!$B$2:$K$260,$A276+1,$B$2)/INDEX(DataS!$B$2:$K$260,$A276+1,AI$23))/(INDEX(DataS!$B$2:$K$260,$A276,$B$2)/INDEX(DataS!$B$2:$K$260,$A276,AI$23))-1,0)</f>
        <v/>
      </c>
      <c r="AK276">
        <f>SUMPRODUCT($C$20:$J$20,$C$21:$J$21,$AB276:$AI276)</f>
        <v/>
      </c>
    </row>
    <row r="277">
      <c r="A277" t="n">
        <v>248</v>
      </c>
      <c r="C277">
        <f>IFERROR((INDEX(DataR!$B$2:$K$522,$A277+1,$B$2)/INDEX(DataR!$B$2:$K$522,$A277+1,C$23))/(INDEX(DataR!$B$2:$K$522,$A277,$B$2)/INDEX(DataR!$B$2:$K$522,$A277,C$23))-1,0)</f>
        <v/>
      </c>
      <c r="D277">
        <f>IFERROR((INDEX(DataR!$B$2:$K$522,$A277+1,$B$2)/INDEX(DataR!$B$2:$K$522,$A277+1,D$23))/(INDEX(DataR!$B$2:$K$522,$A277,$B$2)/INDEX(DataR!$B$2:$K$522,$A277,D$23))-1,0)</f>
        <v/>
      </c>
      <c r="E277">
        <f>IFERROR((INDEX(DataR!$B$2:$K$522,$A277+1,$B$2)/INDEX(DataR!$B$2:$K$522,$A277+1,E$23))/(INDEX(DataR!$B$2:$K$522,$A277,$B$2)/INDEX(DataR!$B$2:$K$522,$A277,E$23))-1,0)</f>
        <v/>
      </c>
      <c r="F277">
        <f>IFERROR((INDEX(DataR!$B$2:$K$522,$A277+1,$B$2)/INDEX(DataR!$B$2:$K$522,$A277+1,F$23))/(INDEX(DataR!$B$2:$K$522,$A277,$B$2)/INDEX(DataR!$B$2:$K$522,$A277,F$23))-1,0)</f>
        <v/>
      </c>
      <c r="G277">
        <f>IFERROR((INDEX(DataR!$B$2:$K$522,$A277+1,$B$2)/INDEX(DataR!$B$2:$K$522,$A277+1,G$23))/(INDEX(DataR!$B$2:$K$522,$A277,$B$2)/INDEX(DataR!$B$2:$K$522,$A277,G$23))-1,0)</f>
        <v/>
      </c>
      <c r="H277">
        <f>IFERROR((INDEX(DataR!$B$2:$K$522,$A277+1,$B$2)/INDEX(DataR!$B$2:$K$522,$A277+1,H$23))/(INDEX(DataR!$B$2:$K$522,$A277,$B$2)/INDEX(DataR!$B$2:$K$522,$A277,H$23))-1,0)</f>
        <v/>
      </c>
      <c r="I277">
        <f>IFERROR((INDEX(DataR!$B$2:$K$522,$A277+1,$B$2)/INDEX(DataR!$B$2:$K$522,$A277+1,I$23))/(INDEX(DataR!$B$2:$K$522,$A277,$B$2)/INDEX(DataR!$B$2:$K$522,$A277,I$23))-1,0)</f>
        <v/>
      </c>
      <c r="J277">
        <f>IFERROR((INDEX(DataR!$B$2:$K$522,$A277+1,$B$2)/INDEX(DataR!$B$2:$K$522,$A277+1,J$23))/(INDEX(DataR!$B$2:$K$522,$A277,$B$2)/INDEX(DataR!$B$2:$K$522,$A277,J$23))-1,0)</f>
        <v/>
      </c>
      <c r="L277">
        <f>C$20*C$21*C277</f>
        <v/>
      </c>
      <c r="M277">
        <f>D$20*D$21*D277</f>
        <v/>
      </c>
      <c r="N277">
        <f>E$20*E$21*E277</f>
        <v/>
      </c>
      <c r="O277">
        <f>F$20*F$21*F277</f>
        <v/>
      </c>
      <c r="P277">
        <f>G$20*G$21*G277</f>
        <v/>
      </c>
      <c r="Q277">
        <f>H$20*H$21*H277</f>
        <v/>
      </c>
      <c r="R277">
        <f>I$20*I$21*I277</f>
        <v/>
      </c>
      <c r="S277">
        <f>J$20*J$21*J277</f>
        <v/>
      </c>
      <c r="U277">
        <f>SUMPRODUCT($C$20:$J$20,$C$21:$J$21,$C277:$J277)</f>
        <v/>
      </c>
      <c r="V277">
        <f>SUMPRODUCT($C$20:$J$20,$C$22:$J$22,$C277:$J277)</f>
        <v/>
      </c>
      <c r="AB277">
        <f>IFERROR((INDEX(DataS!$B$2:$K$260,$A277+1,$B$2)/INDEX(DataS!$B$2:$K$260,$A277+1,AB$23))/(INDEX(DataS!$B$2:$K$260,$A277,$B$2)/INDEX(DataS!$B$2:$K$260,$A277,AB$23))-1,0)</f>
        <v/>
      </c>
      <c r="AC277">
        <f>IFERROR((INDEX(DataS!$B$2:$K$260,$A277+1,$B$2)/INDEX(DataS!$B$2:$K$260,$A277+1,AC$23))/(INDEX(DataS!$B$2:$K$260,$A277,$B$2)/INDEX(DataS!$B$2:$K$260,$A277,AC$23))-1,0)</f>
        <v/>
      </c>
      <c r="AD277">
        <f>IFERROR((INDEX(DataS!$B$2:$K$260,$A277+1,$B$2)/INDEX(DataS!$B$2:$K$260,$A277+1,AD$23))/(INDEX(DataS!$B$2:$K$260,$A277,$B$2)/INDEX(DataS!$B$2:$K$260,$A277,AD$23))-1,0)</f>
        <v/>
      </c>
      <c r="AE277">
        <f>IFERROR((INDEX(DataS!$B$2:$K$260,$A277+1,$B$2)/INDEX(DataS!$B$2:$K$260,$A277+1,AE$23))/(INDEX(DataS!$B$2:$K$260,$A277,$B$2)/INDEX(DataS!$B$2:$K$260,$A277,AE$23))-1,0)</f>
        <v/>
      </c>
      <c r="AF277">
        <f>IFERROR((INDEX(DataS!$B$2:$K$260,$A277+1,$B$2)/INDEX(DataS!$B$2:$K$260,$A277+1,AF$23))/(INDEX(DataS!$B$2:$K$260,$A277,$B$2)/INDEX(DataS!$B$2:$K$260,$A277,AF$23))-1,0)</f>
        <v/>
      </c>
      <c r="AG277">
        <f>IFERROR((INDEX(DataS!$B$2:$K$260,$A277+1,$B$2)/INDEX(DataS!$B$2:$K$260,$A277+1,AG$23))/(INDEX(DataS!$B$2:$K$260,$A277,$B$2)/INDEX(DataS!$B$2:$K$260,$A277,AG$23))-1,0)</f>
        <v/>
      </c>
      <c r="AH277">
        <f>IFERROR((INDEX(DataS!$B$2:$K$260,$A277+1,$B$2)/INDEX(DataS!$B$2:$K$260,$A277+1,AH$23))/(INDEX(DataS!$B$2:$K$260,$A277,$B$2)/INDEX(DataS!$B$2:$K$260,$A277,AH$23))-1,0)</f>
        <v/>
      </c>
      <c r="AI277">
        <f>IFERROR((INDEX(DataS!$B$2:$K$260,$A277+1,$B$2)/INDEX(DataS!$B$2:$K$260,$A277+1,AI$23))/(INDEX(DataS!$B$2:$K$260,$A277,$B$2)/INDEX(DataS!$B$2:$K$260,$A277,AI$23))-1,0)</f>
        <v/>
      </c>
      <c r="AK277">
        <f>SUMPRODUCT($C$20:$J$20,$C$21:$J$21,$AB277:$AI277)</f>
        <v/>
      </c>
    </row>
    <row r="278">
      <c r="A278" t="n">
        <v>249</v>
      </c>
      <c r="C278">
        <f>IFERROR((INDEX(DataR!$B$2:$K$522,$A278+1,$B$2)/INDEX(DataR!$B$2:$K$522,$A278+1,C$23))/(INDEX(DataR!$B$2:$K$522,$A278,$B$2)/INDEX(DataR!$B$2:$K$522,$A278,C$23))-1,0)</f>
        <v/>
      </c>
      <c r="D278">
        <f>IFERROR((INDEX(DataR!$B$2:$K$522,$A278+1,$B$2)/INDEX(DataR!$B$2:$K$522,$A278+1,D$23))/(INDEX(DataR!$B$2:$K$522,$A278,$B$2)/INDEX(DataR!$B$2:$K$522,$A278,D$23))-1,0)</f>
        <v/>
      </c>
      <c r="E278">
        <f>IFERROR((INDEX(DataR!$B$2:$K$522,$A278+1,$B$2)/INDEX(DataR!$B$2:$K$522,$A278+1,E$23))/(INDEX(DataR!$B$2:$K$522,$A278,$B$2)/INDEX(DataR!$B$2:$K$522,$A278,E$23))-1,0)</f>
        <v/>
      </c>
      <c r="F278">
        <f>IFERROR((INDEX(DataR!$B$2:$K$522,$A278+1,$B$2)/INDEX(DataR!$B$2:$K$522,$A278+1,F$23))/(INDEX(DataR!$B$2:$K$522,$A278,$B$2)/INDEX(DataR!$B$2:$K$522,$A278,F$23))-1,0)</f>
        <v/>
      </c>
      <c r="G278">
        <f>IFERROR((INDEX(DataR!$B$2:$K$522,$A278+1,$B$2)/INDEX(DataR!$B$2:$K$522,$A278+1,G$23))/(INDEX(DataR!$B$2:$K$522,$A278,$B$2)/INDEX(DataR!$B$2:$K$522,$A278,G$23))-1,0)</f>
        <v/>
      </c>
      <c r="H278">
        <f>IFERROR((INDEX(DataR!$B$2:$K$522,$A278+1,$B$2)/INDEX(DataR!$B$2:$K$522,$A278+1,H$23))/(INDEX(DataR!$B$2:$K$522,$A278,$B$2)/INDEX(DataR!$B$2:$K$522,$A278,H$23))-1,0)</f>
        <v/>
      </c>
      <c r="I278">
        <f>IFERROR((INDEX(DataR!$B$2:$K$522,$A278+1,$B$2)/INDEX(DataR!$B$2:$K$522,$A278+1,I$23))/(INDEX(DataR!$B$2:$K$522,$A278,$B$2)/INDEX(DataR!$B$2:$K$522,$A278,I$23))-1,0)</f>
        <v/>
      </c>
      <c r="J278">
        <f>IFERROR((INDEX(DataR!$B$2:$K$522,$A278+1,$B$2)/INDEX(DataR!$B$2:$K$522,$A278+1,J$23))/(INDEX(DataR!$B$2:$K$522,$A278,$B$2)/INDEX(DataR!$B$2:$K$522,$A278,J$23))-1,0)</f>
        <v/>
      </c>
      <c r="L278">
        <f>C$20*C$21*C278</f>
        <v/>
      </c>
      <c r="M278">
        <f>D$20*D$21*D278</f>
        <v/>
      </c>
      <c r="N278">
        <f>E$20*E$21*E278</f>
        <v/>
      </c>
      <c r="O278">
        <f>F$20*F$21*F278</f>
        <v/>
      </c>
      <c r="P278">
        <f>G$20*G$21*G278</f>
        <v/>
      </c>
      <c r="Q278">
        <f>H$20*H$21*H278</f>
        <v/>
      </c>
      <c r="R278">
        <f>I$20*I$21*I278</f>
        <v/>
      </c>
      <c r="S278">
        <f>J$20*J$21*J278</f>
        <v/>
      </c>
      <c r="U278">
        <f>SUMPRODUCT($C$20:$J$20,$C$21:$J$21,$C278:$J278)</f>
        <v/>
      </c>
      <c r="V278">
        <f>SUMPRODUCT($C$20:$J$20,$C$22:$J$22,$C278:$J278)</f>
        <v/>
      </c>
      <c r="AB278">
        <f>IFERROR((INDEX(DataS!$B$2:$K$260,$A278+1,$B$2)/INDEX(DataS!$B$2:$K$260,$A278+1,AB$23))/(INDEX(DataS!$B$2:$K$260,$A278,$B$2)/INDEX(DataS!$B$2:$K$260,$A278,AB$23))-1,0)</f>
        <v/>
      </c>
      <c r="AC278">
        <f>IFERROR((INDEX(DataS!$B$2:$K$260,$A278+1,$B$2)/INDEX(DataS!$B$2:$K$260,$A278+1,AC$23))/(INDEX(DataS!$B$2:$K$260,$A278,$B$2)/INDEX(DataS!$B$2:$K$260,$A278,AC$23))-1,0)</f>
        <v/>
      </c>
      <c r="AD278">
        <f>IFERROR((INDEX(DataS!$B$2:$K$260,$A278+1,$B$2)/INDEX(DataS!$B$2:$K$260,$A278+1,AD$23))/(INDEX(DataS!$B$2:$K$260,$A278,$B$2)/INDEX(DataS!$B$2:$K$260,$A278,AD$23))-1,0)</f>
        <v/>
      </c>
      <c r="AE278">
        <f>IFERROR((INDEX(DataS!$B$2:$K$260,$A278+1,$B$2)/INDEX(DataS!$B$2:$K$260,$A278+1,AE$23))/(INDEX(DataS!$B$2:$K$260,$A278,$B$2)/INDEX(DataS!$B$2:$K$260,$A278,AE$23))-1,0)</f>
        <v/>
      </c>
      <c r="AF278">
        <f>IFERROR((INDEX(DataS!$B$2:$K$260,$A278+1,$B$2)/INDEX(DataS!$B$2:$K$260,$A278+1,AF$23))/(INDEX(DataS!$B$2:$K$260,$A278,$B$2)/INDEX(DataS!$B$2:$K$260,$A278,AF$23))-1,0)</f>
        <v/>
      </c>
      <c r="AG278">
        <f>IFERROR((INDEX(DataS!$B$2:$K$260,$A278+1,$B$2)/INDEX(DataS!$B$2:$K$260,$A278+1,AG$23))/(INDEX(DataS!$B$2:$K$260,$A278,$B$2)/INDEX(DataS!$B$2:$K$260,$A278,AG$23))-1,0)</f>
        <v/>
      </c>
      <c r="AH278">
        <f>IFERROR((INDEX(DataS!$B$2:$K$260,$A278+1,$B$2)/INDEX(DataS!$B$2:$K$260,$A278+1,AH$23))/(INDEX(DataS!$B$2:$K$260,$A278,$B$2)/INDEX(DataS!$B$2:$K$260,$A278,AH$23))-1,0)</f>
        <v/>
      </c>
      <c r="AI278">
        <f>IFERROR((INDEX(DataS!$B$2:$K$260,$A278+1,$B$2)/INDEX(DataS!$B$2:$K$260,$A278+1,AI$23))/(INDEX(DataS!$B$2:$K$260,$A278,$B$2)/INDEX(DataS!$B$2:$K$260,$A278,AI$23))-1,0)</f>
        <v/>
      </c>
      <c r="AK278">
        <f>SUMPRODUCT($C$20:$J$20,$C$21:$J$21,$AB278:$AI278)</f>
        <v/>
      </c>
    </row>
    <row r="279">
      <c r="A279" t="n">
        <v>250</v>
      </c>
      <c r="C279">
        <f>IFERROR((INDEX(DataR!$B$2:$K$522,$A279+1,$B$2)/INDEX(DataR!$B$2:$K$522,$A279+1,C$23))/(INDEX(DataR!$B$2:$K$522,$A279,$B$2)/INDEX(DataR!$B$2:$K$522,$A279,C$23))-1,0)</f>
        <v/>
      </c>
      <c r="D279">
        <f>IFERROR((INDEX(DataR!$B$2:$K$522,$A279+1,$B$2)/INDEX(DataR!$B$2:$K$522,$A279+1,D$23))/(INDEX(DataR!$B$2:$K$522,$A279,$B$2)/INDEX(DataR!$B$2:$K$522,$A279,D$23))-1,0)</f>
        <v/>
      </c>
      <c r="E279">
        <f>IFERROR((INDEX(DataR!$B$2:$K$522,$A279+1,$B$2)/INDEX(DataR!$B$2:$K$522,$A279+1,E$23))/(INDEX(DataR!$B$2:$K$522,$A279,$B$2)/INDEX(DataR!$B$2:$K$522,$A279,E$23))-1,0)</f>
        <v/>
      </c>
      <c r="F279">
        <f>IFERROR((INDEX(DataR!$B$2:$K$522,$A279+1,$B$2)/INDEX(DataR!$B$2:$K$522,$A279+1,F$23))/(INDEX(DataR!$B$2:$K$522,$A279,$B$2)/INDEX(DataR!$B$2:$K$522,$A279,F$23))-1,0)</f>
        <v/>
      </c>
      <c r="G279">
        <f>IFERROR((INDEX(DataR!$B$2:$K$522,$A279+1,$B$2)/INDEX(DataR!$B$2:$K$522,$A279+1,G$23))/(INDEX(DataR!$B$2:$K$522,$A279,$B$2)/INDEX(DataR!$B$2:$K$522,$A279,G$23))-1,0)</f>
        <v/>
      </c>
      <c r="H279">
        <f>IFERROR((INDEX(DataR!$B$2:$K$522,$A279+1,$B$2)/INDEX(DataR!$B$2:$K$522,$A279+1,H$23))/(INDEX(DataR!$B$2:$K$522,$A279,$B$2)/INDEX(DataR!$B$2:$K$522,$A279,H$23))-1,0)</f>
        <v/>
      </c>
      <c r="I279">
        <f>IFERROR((INDEX(DataR!$B$2:$K$522,$A279+1,$B$2)/INDEX(DataR!$B$2:$K$522,$A279+1,I$23))/(INDEX(DataR!$B$2:$K$522,$A279,$B$2)/INDEX(DataR!$B$2:$K$522,$A279,I$23))-1,0)</f>
        <v/>
      </c>
      <c r="J279">
        <f>IFERROR((INDEX(DataR!$B$2:$K$522,$A279+1,$B$2)/INDEX(DataR!$B$2:$K$522,$A279+1,J$23))/(INDEX(DataR!$B$2:$K$522,$A279,$B$2)/INDEX(DataR!$B$2:$K$522,$A279,J$23))-1,0)</f>
        <v/>
      </c>
      <c r="L279">
        <f>C$20*C$21*C279</f>
        <v/>
      </c>
      <c r="M279">
        <f>D$20*D$21*D279</f>
        <v/>
      </c>
      <c r="N279">
        <f>E$20*E$21*E279</f>
        <v/>
      </c>
      <c r="O279">
        <f>F$20*F$21*F279</f>
        <v/>
      </c>
      <c r="P279">
        <f>G$20*G$21*G279</f>
        <v/>
      </c>
      <c r="Q279">
        <f>H$20*H$21*H279</f>
        <v/>
      </c>
      <c r="R279">
        <f>I$20*I$21*I279</f>
        <v/>
      </c>
      <c r="S279">
        <f>J$20*J$21*J279</f>
        <v/>
      </c>
      <c r="U279">
        <f>SUMPRODUCT($C$20:$J$20,$C$21:$J$21,$C279:$J279)</f>
        <v/>
      </c>
      <c r="V279">
        <f>SUMPRODUCT($C$20:$J$20,$C$22:$J$22,$C279:$J279)</f>
        <v/>
      </c>
      <c r="AB279">
        <f>IFERROR((INDEX(DataS!$B$2:$K$260,$A279+1,$B$2)/INDEX(DataS!$B$2:$K$260,$A279+1,AB$23))/(INDEX(DataS!$B$2:$K$260,$A279,$B$2)/INDEX(DataS!$B$2:$K$260,$A279,AB$23))-1,0)</f>
        <v/>
      </c>
      <c r="AC279">
        <f>IFERROR((INDEX(DataS!$B$2:$K$260,$A279+1,$B$2)/INDEX(DataS!$B$2:$K$260,$A279+1,AC$23))/(INDEX(DataS!$B$2:$K$260,$A279,$B$2)/INDEX(DataS!$B$2:$K$260,$A279,AC$23))-1,0)</f>
        <v/>
      </c>
      <c r="AD279">
        <f>IFERROR((INDEX(DataS!$B$2:$K$260,$A279+1,$B$2)/INDEX(DataS!$B$2:$K$260,$A279+1,AD$23))/(INDEX(DataS!$B$2:$K$260,$A279,$B$2)/INDEX(DataS!$B$2:$K$260,$A279,AD$23))-1,0)</f>
        <v/>
      </c>
      <c r="AE279">
        <f>IFERROR((INDEX(DataS!$B$2:$K$260,$A279+1,$B$2)/INDEX(DataS!$B$2:$K$260,$A279+1,AE$23))/(INDEX(DataS!$B$2:$K$260,$A279,$B$2)/INDEX(DataS!$B$2:$K$260,$A279,AE$23))-1,0)</f>
        <v/>
      </c>
      <c r="AF279">
        <f>IFERROR((INDEX(DataS!$B$2:$K$260,$A279+1,$B$2)/INDEX(DataS!$B$2:$K$260,$A279+1,AF$23))/(INDEX(DataS!$B$2:$K$260,$A279,$B$2)/INDEX(DataS!$B$2:$K$260,$A279,AF$23))-1,0)</f>
        <v/>
      </c>
      <c r="AG279">
        <f>IFERROR((INDEX(DataS!$B$2:$K$260,$A279+1,$B$2)/INDEX(DataS!$B$2:$K$260,$A279+1,AG$23))/(INDEX(DataS!$B$2:$K$260,$A279,$B$2)/INDEX(DataS!$B$2:$K$260,$A279,AG$23))-1,0)</f>
        <v/>
      </c>
      <c r="AH279">
        <f>IFERROR((INDEX(DataS!$B$2:$K$260,$A279+1,$B$2)/INDEX(DataS!$B$2:$K$260,$A279+1,AH$23))/(INDEX(DataS!$B$2:$K$260,$A279,$B$2)/INDEX(DataS!$B$2:$K$260,$A279,AH$23))-1,0)</f>
        <v/>
      </c>
      <c r="AI279">
        <f>IFERROR((INDEX(DataS!$B$2:$K$260,$A279+1,$B$2)/INDEX(DataS!$B$2:$K$260,$A279+1,AI$23))/(INDEX(DataS!$B$2:$K$260,$A279,$B$2)/INDEX(DataS!$B$2:$K$260,$A279,AI$23))-1,0)</f>
        <v/>
      </c>
      <c r="AK279">
        <f>SUMPRODUCT($C$20:$J$20,$C$21:$J$21,$AB279:$AI279)</f>
        <v/>
      </c>
    </row>
    <row r="280">
      <c r="A280" t="n">
        <v>251</v>
      </c>
      <c r="C280">
        <f>IFERROR((INDEX(DataR!$B$2:$K$522,$A280+1,$B$2)/INDEX(DataR!$B$2:$K$522,$A280+1,C$23))/(INDEX(DataR!$B$2:$K$522,$A280,$B$2)/INDEX(DataR!$B$2:$K$522,$A280,C$23))-1,0)</f>
        <v/>
      </c>
      <c r="D280">
        <f>IFERROR((INDEX(DataR!$B$2:$K$522,$A280+1,$B$2)/INDEX(DataR!$B$2:$K$522,$A280+1,D$23))/(INDEX(DataR!$B$2:$K$522,$A280,$B$2)/INDEX(DataR!$B$2:$K$522,$A280,D$23))-1,0)</f>
        <v/>
      </c>
      <c r="E280">
        <f>IFERROR((INDEX(DataR!$B$2:$K$522,$A280+1,$B$2)/INDEX(DataR!$B$2:$K$522,$A280+1,E$23))/(INDEX(DataR!$B$2:$K$522,$A280,$B$2)/INDEX(DataR!$B$2:$K$522,$A280,E$23))-1,0)</f>
        <v/>
      </c>
      <c r="F280">
        <f>IFERROR((INDEX(DataR!$B$2:$K$522,$A280+1,$B$2)/INDEX(DataR!$B$2:$K$522,$A280+1,F$23))/(INDEX(DataR!$B$2:$K$522,$A280,$B$2)/INDEX(DataR!$B$2:$K$522,$A280,F$23))-1,0)</f>
        <v/>
      </c>
      <c r="G280">
        <f>IFERROR((INDEX(DataR!$B$2:$K$522,$A280+1,$B$2)/INDEX(DataR!$B$2:$K$522,$A280+1,G$23))/(INDEX(DataR!$B$2:$K$522,$A280,$B$2)/INDEX(DataR!$B$2:$K$522,$A280,G$23))-1,0)</f>
        <v/>
      </c>
      <c r="H280">
        <f>IFERROR((INDEX(DataR!$B$2:$K$522,$A280+1,$B$2)/INDEX(DataR!$B$2:$K$522,$A280+1,H$23))/(INDEX(DataR!$B$2:$K$522,$A280,$B$2)/INDEX(DataR!$B$2:$K$522,$A280,H$23))-1,0)</f>
        <v/>
      </c>
      <c r="I280">
        <f>IFERROR((INDEX(DataR!$B$2:$K$522,$A280+1,$B$2)/INDEX(DataR!$B$2:$K$522,$A280+1,I$23))/(INDEX(DataR!$B$2:$K$522,$A280,$B$2)/INDEX(DataR!$B$2:$K$522,$A280,I$23))-1,0)</f>
        <v/>
      </c>
      <c r="J280">
        <f>IFERROR((INDEX(DataR!$B$2:$K$522,$A280+1,$B$2)/INDEX(DataR!$B$2:$K$522,$A280+1,J$23))/(INDEX(DataR!$B$2:$K$522,$A280,$B$2)/INDEX(DataR!$B$2:$K$522,$A280,J$23))-1,0)</f>
        <v/>
      </c>
      <c r="L280">
        <f>C$20*C$21*C280</f>
        <v/>
      </c>
      <c r="M280">
        <f>D$20*D$21*D280</f>
        <v/>
      </c>
      <c r="N280">
        <f>E$20*E$21*E280</f>
        <v/>
      </c>
      <c r="O280">
        <f>F$20*F$21*F280</f>
        <v/>
      </c>
      <c r="P280">
        <f>G$20*G$21*G280</f>
        <v/>
      </c>
      <c r="Q280">
        <f>H$20*H$21*H280</f>
        <v/>
      </c>
      <c r="R280">
        <f>I$20*I$21*I280</f>
        <v/>
      </c>
      <c r="S280">
        <f>J$20*J$21*J280</f>
        <v/>
      </c>
      <c r="U280">
        <f>SUMPRODUCT($C$20:$J$20,$C$21:$J$21,$C280:$J280)</f>
        <v/>
      </c>
      <c r="V280">
        <f>SUMPRODUCT($C$20:$J$20,$C$22:$J$22,$C280:$J280)</f>
        <v/>
      </c>
      <c r="AB280">
        <f>IFERROR((INDEX(DataS!$B$2:$K$260,$A280+1,$B$2)/INDEX(DataS!$B$2:$K$260,$A280+1,AB$23))/(INDEX(DataS!$B$2:$K$260,$A280,$B$2)/INDEX(DataS!$B$2:$K$260,$A280,AB$23))-1,0)</f>
        <v/>
      </c>
      <c r="AC280">
        <f>IFERROR((INDEX(DataS!$B$2:$K$260,$A280+1,$B$2)/INDEX(DataS!$B$2:$K$260,$A280+1,AC$23))/(INDEX(DataS!$B$2:$K$260,$A280,$B$2)/INDEX(DataS!$B$2:$K$260,$A280,AC$23))-1,0)</f>
        <v/>
      </c>
      <c r="AD280">
        <f>IFERROR((INDEX(DataS!$B$2:$K$260,$A280+1,$B$2)/INDEX(DataS!$B$2:$K$260,$A280+1,AD$23))/(INDEX(DataS!$B$2:$K$260,$A280,$B$2)/INDEX(DataS!$B$2:$K$260,$A280,AD$23))-1,0)</f>
        <v/>
      </c>
      <c r="AE280">
        <f>IFERROR((INDEX(DataS!$B$2:$K$260,$A280+1,$B$2)/INDEX(DataS!$B$2:$K$260,$A280+1,AE$23))/(INDEX(DataS!$B$2:$K$260,$A280,$B$2)/INDEX(DataS!$B$2:$K$260,$A280,AE$23))-1,0)</f>
        <v/>
      </c>
      <c r="AF280">
        <f>IFERROR((INDEX(DataS!$B$2:$K$260,$A280+1,$B$2)/INDEX(DataS!$B$2:$K$260,$A280+1,AF$23))/(INDEX(DataS!$B$2:$K$260,$A280,$B$2)/INDEX(DataS!$B$2:$K$260,$A280,AF$23))-1,0)</f>
        <v/>
      </c>
      <c r="AG280">
        <f>IFERROR((INDEX(DataS!$B$2:$K$260,$A280+1,$B$2)/INDEX(DataS!$B$2:$K$260,$A280+1,AG$23))/(INDEX(DataS!$B$2:$K$260,$A280,$B$2)/INDEX(DataS!$B$2:$K$260,$A280,AG$23))-1,0)</f>
        <v/>
      </c>
      <c r="AH280">
        <f>IFERROR((INDEX(DataS!$B$2:$K$260,$A280+1,$B$2)/INDEX(DataS!$B$2:$K$260,$A280+1,AH$23))/(INDEX(DataS!$B$2:$K$260,$A280,$B$2)/INDEX(DataS!$B$2:$K$260,$A280,AH$23))-1,0)</f>
        <v/>
      </c>
      <c r="AI280">
        <f>IFERROR((INDEX(DataS!$B$2:$K$260,$A280+1,$B$2)/INDEX(DataS!$B$2:$K$260,$A280+1,AI$23))/(INDEX(DataS!$B$2:$K$260,$A280,$B$2)/INDEX(DataS!$B$2:$K$260,$A280,AI$23))-1,0)</f>
        <v/>
      </c>
      <c r="AK280">
        <f>SUMPRODUCT($C$20:$J$20,$C$21:$J$21,$AB280:$AI280)</f>
        <v/>
      </c>
    </row>
    <row r="281">
      <c r="A281" t="n">
        <v>252</v>
      </c>
      <c r="C281">
        <f>IFERROR((INDEX(DataR!$B$2:$K$522,$A281+1,$B$2)/INDEX(DataR!$B$2:$K$522,$A281+1,C$23))/(INDEX(DataR!$B$2:$K$522,$A281,$B$2)/INDEX(DataR!$B$2:$K$522,$A281,C$23))-1,0)</f>
        <v/>
      </c>
      <c r="D281">
        <f>IFERROR((INDEX(DataR!$B$2:$K$522,$A281+1,$B$2)/INDEX(DataR!$B$2:$K$522,$A281+1,D$23))/(INDEX(DataR!$B$2:$K$522,$A281,$B$2)/INDEX(DataR!$B$2:$K$522,$A281,D$23))-1,0)</f>
        <v/>
      </c>
      <c r="E281">
        <f>IFERROR((INDEX(DataR!$B$2:$K$522,$A281+1,$B$2)/INDEX(DataR!$B$2:$K$522,$A281+1,E$23))/(INDEX(DataR!$B$2:$K$522,$A281,$B$2)/INDEX(DataR!$B$2:$K$522,$A281,E$23))-1,0)</f>
        <v/>
      </c>
      <c r="F281">
        <f>IFERROR((INDEX(DataR!$B$2:$K$522,$A281+1,$B$2)/INDEX(DataR!$B$2:$K$522,$A281+1,F$23))/(INDEX(DataR!$B$2:$K$522,$A281,$B$2)/INDEX(DataR!$B$2:$K$522,$A281,F$23))-1,0)</f>
        <v/>
      </c>
      <c r="G281">
        <f>IFERROR((INDEX(DataR!$B$2:$K$522,$A281+1,$B$2)/INDEX(DataR!$B$2:$K$522,$A281+1,G$23))/(INDEX(DataR!$B$2:$K$522,$A281,$B$2)/INDEX(DataR!$B$2:$K$522,$A281,G$23))-1,0)</f>
        <v/>
      </c>
      <c r="H281">
        <f>IFERROR((INDEX(DataR!$B$2:$K$522,$A281+1,$B$2)/INDEX(DataR!$B$2:$K$522,$A281+1,H$23))/(INDEX(DataR!$B$2:$K$522,$A281,$B$2)/INDEX(DataR!$B$2:$K$522,$A281,H$23))-1,0)</f>
        <v/>
      </c>
      <c r="I281">
        <f>IFERROR((INDEX(DataR!$B$2:$K$522,$A281+1,$B$2)/INDEX(DataR!$B$2:$K$522,$A281+1,I$23))/(INDEX(DataR!$B$2:$K$522,$A281,$B$2)/INDEX(DataR!$B$2:$K$522,$A281,I$23))-1,0)</f>
        <v/>
      </c>
      <c r="J281">
        <f>IFERROR((INDEX(DataR!$B$2:$K$522,$A281+1,$B$2)/INDEX(DataR!$B$2:$K$522,$A281+1,J$23))/(INDEX(DataR!$B$2:$K$522,$A281,$B$2)/INDEX(DataR!$B$2:$K$522,$A281,J$23))-1,0)</f>
        <v/>
      </c>
      <c r="L281">
        <f>C$20*C$21*C281</f>
        <v/>
      </c>
      <c r="M281">
        <f>D$20*D$21*D281</f>
        <v/>
      </c>
      <c r="N281">
        <f>E$20*E$21*E281</f>
        <v/>
      </c>
      <c r="O281">
        <f>F$20*F$21*F281</f>
        <v/>
      </c>
      <c r="P281">
        <f>G$20*G$21*G281</f>
        <v/>
      </c>
      <c r="Q281">
        <f>H$20*H$21*H281</f>
        <v/>
      </c>
      <c r="R281">
        <f>I$20*I$21*I281</f>
        <v/>
      </c>
      <c r="S281">
        <f>J$20*J$21*J281</f>
        <v/>
      </c>
      <c r="U281">
        <f>SUMPRODUCT($C$20:$J$20,$C$21:$J$21,$C281:$J281)</f>
        <v/>
      </c>
      <c r="V281">
        <f>SUMPRODUCT($C$20:$J$20,$C$22:$J$22,$C281:$J281)</f>
        <v/>
      </c>
      <c r="AB281">
        <f>IFERROR((INDEX(DataS!$B$2:$K$260,$A281+1,$B$2)/INDEX(DataS!$B$2:$K$260,$A281+1,AB$23))/(INDEX(DataS!$B$2:$K$260,$A281,$B$2)/INDEX(DataS!$B$2:$K$260,$A281,AB$23))-1,0)</f>
        <v/>
      </c>
      <c r="AC281">
        <f>IFERROR((INDEX(DataS!$B$2:$K$260,$A281+1,$B$2)/INDEX(DataS!$B$2:$K$260,$A281+1,AC$23))/(INDEX(DataS!$B$2:$K$260,$A281,$B$2)/INDEX(DataS!$B$2:$K$260,$A281,AC$23))-1,0)</f>
        <v/>
      </c>
      <c r="AD281">
        <f>IFERROR((INDEX(DataS!$B$2:$K$260,$A281+1,$B$2)/INDEX(DataS!$B$2:$K$260,$A281+1,AD$23))/(INDEX(DataS!$B$2:$K$260,$A281,$B$2)/INDEX(DataS!$B$2:$K$260,$A281,AD$23))-1,0)</f>
        <v/>
      </c>
      <c r="AE281">
        <f>IFERROR((INDEX(DataS!$B$2:$K$260,$A281+1,$B$2)/INDEX(DataS!$B$2:$K$260,$A281+1,AE$23))/(INDEX(DataS!$B$2:$K$260,$A281,$B$2)/INDEX(DataS!$B$2:$K$260,$A281,AE$23))-1,0)</f>
        <v/>
      </c>
      <c r="AF281">
        <f>IFERROR((INDEX(DataS!$B$2:$K$260,$A281+1,$B$2)/INDEX(DataS!$B$2:$K$260,$A281+1,AF$23))/(INDEX(DataS!$B$2:$K$260,$A281,$B$2)/INDEX(DataS!$B$2:$K$260,$A281,AF$23))-1,0)</f>
        <v/>
      </c>
      <c r="AG281">
        <f>IFERROR((INDEX(DataS!$B$2:$K$260,$A281+1,$B$2)/INDEX(DataS!$B$2:$K$260,$A281+1,AG$23))/(INDEX(DataS!$B$2:$K$260,$A281,$B$2)/INDEX(DataS!$B$2:$K$260,$A281,AG$23))-1,0)</f>
        <v/>
      </c>
      <c r="AH281">
        <f>IFERROR((INDEX(DataS!$B$2:$K$260,$A281+1,$B$2)/INDEX(DataS!$B$2:$K$260,$A281+1,AH$23))/(INDEX(DataS!$B$2:$K$260,$A281,$B$2)/INDEX(DataS!$B$2:$K$260,$A281,AH$23))-1,0)</f>
        <v/>
      </c>
      <c r="AI281">
        <f>IFERROR((INDEX(DataS!$B$2:$K$260,$A281+1,$B$2)/INDEX(DataS!$B$2:$K$260,$A281+1,AI$23))/(INDEX(DataS!$B$2:$K$260,$A281,$B$2)/INDEX(DataS!$B$2:$K$260,$A281,AI$23))-1,0)</f>
        <v/>
      </c>
      <c r="AK281">
        <f>SUMPRODUCT($C$20:$J$20,$C$21:$J$21,$AB281:$AI281)</f>
        <v/>
      </c>
    </row>
    <row r="282">
      <c r="A282" t="n">
        <v>253</v>
      </c>
      <c r="C282">
        <f>IFERROR((INDEX(DataR!$B$2:$K$522,$A282+1,$B$2)/INDEX(DataR!$B$2:$K$522,$A282+1,C$23))/(INDEX(DataR!$B$2:$K$522,$A282,$B$2)/INDEX(DataR!$B$2:$K$522,$A282,C$23))-1,0)</f>
        <v/>
      </c>
      <c r="D282">
        <f>IFERROR((INDEX(DataR!$B$2:$K$522,$A282+1,$B$2)/INDEX(DataR!$B$2:$K$522,$A282+1,D$23))/(INDEX(DataR!$B$2:$K$522,$A282,$B$2)/INDEX(DataR!$B$2:$K$522,$A282,D$23))-1,0)</f>
        <v/>
      </c>
      <c r="E282">
        <f>IFERROR((INDEX(DataR!$B$2:$K$522,$A282+1,$B$2)/INDEX(DataR!$B$2:$K$522,$A282+1,E$23))/(INDEX(DataR!$B$2:$K$522,$A282,$B$2)/INDEX(DataR!$B$2:$K$522,$A282,E$23))-1,0)</f>
        <v/>
      </c>
      <c r="F282">
        <f>IFERROR((INDEX(DataR!$B$2:$K$522,$A282+1,$B$2)/INDEX(DataR!$B$2:$K$522,$A282+1,F$23))/(INDEX(DataR!$B$2:$K$522,$A282,$B$2)/INDEX(DataR!$B$2:$K$522,$A282,F$23))-1,0)</f>
        <v/>
      </c>
      <c r="G282">
        <f>IFERROR((INDEX(DataR!$B$2:$K$522,$A282+1,$B$2)/INDEX(DataR!$B$2:$K$522,$A282+1,G$23))/(INDEX(DataR!$B$2:$K$522,$A282,$B$2)/INDEX(DataR!$B$2:$K$522,$A282,G$23))-1,0)</f>
        <v/>
      </c>
      <c r="H282">
        <f>IFERROR((INDEX(DataR!$B$2:$K$522,$A282+1,$B$2)/INDEX(DataR!$B$2:$K$522,$A282+1,H$23))/(INDEX(DataR!$B$2:$K$522,$A282,$B$2)/INDEX(DataR!$B$2:$K$522,$A282,H$23))-1,0)</f>
        <v/>
      </c>
      <c r="I282">
        <f>IFERROR((INDEX(DataR!$B$2:$K$522,$A282+1,$B$2)/INDEX(DataR!$B$2:$K$522,$A282+1,I$23))/(INDEX(DataR!$B$2:$K$522,$A282,$B$2)/INDEX(DataR!$B$2:$K$522,$A282,I$23))-1,0)</f>
        <v/>
      </c>
      <c r="J282">
        <f>IFERROR((INDEX(DataR!$B$2:$K$522,$A282+1,$B$2)/INDEX(DataR!$B$2:$K$522,$A282+1,J$23))/(INDEX(DataR!$B$2:$K$522,$A282,$B$2)/INDEX(DataR!$B$2:$K$522,$A282,J$23))-1,0)</f>
        <v/>
      </c>
      <c r="L282">
        <f>C$20*C$21*C282</f>
        <v/>
      </c>
      <c r="M282">
        <f>D$20*D$21*D282</f>
        <v/>
      </c>
      <c r="N282">
        <f>E$20*E$21*E282</f>
        <v/>
      </c>
      <c r="O282">
        <f>F$20*F$21*F282</f>
        <v/>
      </c>
      <c r="P282">
        <f>G$20*G$21*G282</f>
        <v/>
      </c>
      <c r="Q282">
        <f>H$20*H$21*H282</f>
        <v/>
      </c>
      <c r="R282">
        <f>I$20*I$21*I282</f>
        <v/>
      </c>
      <c r="S282">
        <f>J$20*J$21*J282</f>
        <v/>
      </c>
      <c r="U282">
        <f>SUMPRODUCT($C$20:$J$20,$C$21:$J$21,$C282:$J282)</f>
        <v/>
      </c>
      <c r="V282">
        <f>SUMPRODUCT($C$20:$J$20,$C$22:$J$22,$C282:$J282)</f>
        <v/>
      </c>
      <c r="AB282">
        <f>IFERROR((INDEX(DataS!$B$2:$K$260,$A282+1,$B$2)/INDEX(DataS!$B$2:$K$260,$A282+1,AB$23))/(INDEX(DataS!$B$2:$K$260,$A282,$B$2)/INDEX(DataS!$B$2:$K$260,$A282,AB$23))-1,0)</f>
        <v/>
      </c>
      <c r="AC282">
        <f>IFERROR((INDEX(DataS!$B$2:$K$260,$A282+1,$B$2)/INDEX(DataS!$B$2:$K$260,$A282+1,AC$23))/(INDEX(DataS!$B$2:$K$260,$A282,$B$2)/INDEX(DataS!$B$2:$K$260,$A282,AC$23))-1,0)</f>
        <v/>
      </c>
      <c r="AD282">
        <f>IFERROR((INDEX(DataS!$B$2:$K$260,$A282+1,$B$2)/INDEX(DataS!$B$2:$K$260,$A282+1,AD$23))/(INDEX(DataS!$B$2:$K$260,$A282,$B$2)/INDEX(DataS!$B$2:$K$260,$A282,AD$23))-1,0)</f>
        <v/>
      </c>
      <c r="AE282">
        <f>IFERROR((INDEX(DataS!$B$2:$K$260,$A282+1,$B$2)/INDEX(DataS!$B$2:$K$260,$A282+1,AE$23))/(INDEX(DataS!$B$2:$K$260,$A282,$B$2)/INDEX(DataS!$B$2:$K$260,$A282,AE$23))-1,0)</f>
        <v/>
      </c>
      <c r="AF282">
        <f>IFERROR((INDEX(DataS!$B$2:$K$260,$A282+1,$B$2)/INDEX(DataS!$B$2:$K$260,$A282+1,AF$23))/(INDEX(DataS!$B$2:$K$260,$A282,$B$2)/INDEX(DataS!$B$2:$K$260,$A282,AF$23))-1,0)</f>
        <v/>
      </c>
      <c r="AG282">
        <f>IFERROR((INDEX(DataS!$B$2:$K$260,$A282+1,$B$2)/INDEX(DataS!$B$2:$K$260,$A282+1,AG$23))/(INDEX(DataS!$B$2:$K$260,$A282,$B$2)/INDEX(DataS!$B$2:$K$260,$A282,AG$23))-1,0)</f>
        <v/>
      </c>
      <c r="AH282">
        <f>IFERROR((INDEX(DataS!$B$2:$K$260,$A282+1,$B$2)/INDEX(DataS!$B$2:$K$260,$A282+1,AH$23))/(INDEX(DataS!$B$2:$K$260,$A282,$B$2)/INDEX(DataS!$B$2:$K$260,$A282,AH$23))-1,0)</f>
        <v/>
      </c>
      <c r="AI282">
        <f>IFERROR((INDEX(DataS!$B$2:$K$260,$A282+1,$B$2)/INDEX(DataS!$B$2:$K$260,$A282+1,AI$23))/(INDEX(DataS!$B$2:$K$260,$A282,$B$2)/INDEX(DataS!$B$2:$K$260,$A282,AI$23))-1,0)</f>
        <v/>
      </c>
      <c r="AK282">
        <f>SUMPRODUCT($C$20:$J$20,$C$21:$J$21,$AB282:$AI282)</f>
        <v/>
      </c>
    </row>
    <row r="283">
      <c r="A283" t="n">
        <v>254</v>
      </c>
      <c r="C283">
        <f>IFERROR((INDEX(DataR!$B$2:$K$522,$A283+1,$B$2)/INDEX(DataR!$B$2:$K$522,$A283+1,C$23))/(INDEX(DataR!$B$2:$K$522,$A283,$B$2)/INDEX(DataR!$B$2:$K$522,$A283,C$23))-1,0)</f>
        <v/>
      </c>
      <c r="D283">
        <f>IFERROR((INDEX(DataR!$B$2:$K$522,$A283+1,$B$2)/INDEX(DataR!$B$2:$K$522,$A283+1,D$23))/(INDEX(DataR!$B$2:$K$522,$A283,$B$2)/INDEX(DataR!$B$2:$K$522,$A283,D$23))-1,0)</f>
        <v/>
      </c>
      <c r="E283">
        <f>IFERROR((INDEX(DataR!$B$2:$K$522,$A283+1,$B$2)/INDEX(DataR!$B$2:$K$522,$A283+1,E$23))/(INDEX(DataR!$B$2:$K$522,$A283,$B$2)/INDEX(DataR!$B$2:$K$522,$A283,E$23))-1,0)</f>
        <v/>
      </c>
      <c r="F283">
        <f>IFERROR((INDEX(DataR!$B$2:$K$522,$A283+1,$B$2)/INDEX(DataR!$B$2:$K$522,$A283+1,F$23))/(INDEX(DataR!$B$2:$K$522,$A283,$B$2)/INDEX(DataR!$B$2:$K$522,$A283,F$23))-1,0)</f>
        <v/>
      </c>
      <c r="G283">
        <f>IFERROR((INDEX(DataR!$B$2:$K$522,$A283+1,$B$2)/INDEX(DataR!$B$2:$K$522,$A283+1,G$23))/(INDEX(DataR!$B$2:$K$522,$A283,$B$2)/INDEX(DataR!$B$2:$K$522,$A283,G$23))-1,0)</f>
        <v/>
      </c>
      <c r="H283">
        <f>IFERROR((INDEX(DataR!$B$2:$K$522,$A283+1,$B$2)/INDEX(DataR!$B$2:$K$522,$A283+1,H$23))/(INDEX(DataR!$B$2:$K$522,$A283,$B$2)/INDEX(DataR!$B$2:$K$522,$A283,H$23))-1,0)</f>
        <v/>
      </c>
      <c r="I283">
        <f>IFERROR((INDEX(DataR!$B$2:$K$522,$A283+1,$B$2)/INDEX(DataR!$B$2:$K$522,$A283+1,I$23))/(INDEX(DataR!$B$2:$K$522,$A283,$B$2)/INDEX(DataR!$B$2:$K$522,$A283,I$23))-1,0)</f>
        <v/>
      </c>
      <c r="J283">
        <f>IFERROR((INDEX(DataR!$B$2:$K$522,$A283+1,$B$2)/INDEX(DataR!$B$2:$K$522,$A283+1,J$23))/(INDEX(DataR!$B$2:$K$522,$A283,$B$2)/INDEX(DataR!$B$2:$K$522,$A283,J$23))-1,0)</f>
        <v/>
      </c>
      <c r="L283">
        <f>C$20*C$21*C283</f>
        <v/>
      </c>
      <c r="M283">
        <f>D$20*D$21*D283</f>
        <v/>
      </c>
      <c r="N283">
        <f>E$20*E$21*E283</f>
        <v/>
      </c>
      <c r="O283">
        <f>F$20*F$21*F283</f>
        <v/>
      </c>
      <c r="P283">
        <f>G$20*G$21*G283</f>
        <v/>
      </c>
      <c r="Q283">
        <f>H$20*H$21*H283</f>
        <v/>
      </c>
      <c r="R283">
        <f>I$20*I$21*I283</f>
        <v/>
      </c>
      <c r="S283">
        <f>J$20*J$21*J283</f>
        <v/>
      </c>
      <c r="U283">
        <f>SUMPRODUCT($C$20:$J$20,$C$21:$J$21,$C283:$J283)</f>
        <v/>
      </c>
      <c r="V283">
        <f>SUMPRODUCT($C$20:$J$20,$C$22:$J$22,$C283:$J283)</f>
        <v/>
      </c>
      <c r="AB283">
        <f>IFERROR((INDEX(DataS!$B$2:$K$260,$A283+1,$B$2)/INDEX(DataS!$B$2:$K$260,$A283+1,AB$23))/(INDEX(DataS!$B$2:$K$260,$A283,$B$2)/INDEX(DataS!$B$2:$K$260,$A283,AB$23))-1,0)</f>
        <v/>
      </c>
      <c r="AC283">
        <f>IFERROR((INDEX(DataS!$B$2:$K$260,$A283+1,$B$2)/INDEX(DataS!$B$2:$K$260,$A283+1,AC$23))/(INDEX(DataS!$B$2:$K$260,$A283,$B$2)/INDEX(DataS!$B$2:$K$260,$A283,AC$23))-1,0)</f>
        <v/>
      </c>
      <c r="AD283">
        <f>IFERROR((INDEX(DataS!$B$2:$K$260,$A283+1,$B$2)/INDEX(DataS!$B$2:$K$260,$A283+1,AD$23))/(INDEX(DataS!$B$2:$K$260,$A283,$B$2)/INDEX(DataS!$B$2:$K$260,$A283,AD$23))-1,0)</f>
        <v/>
      </c>
      <c r="AE283">
        <f>IFERROR((INDEX(DataS!$B$2:$K$260,$A283+1,$B$2)/INDEX(DataS!$B$2:$K$260,$A283+1,AE$23))/(INDEX(DataS!$B$2:$K$260,$A283,$B$2)/INDEX(DataS!$B$2:$K$260,$A283,AE$23))-1,0)</f>
        <v/>
      </c>
      <c r="AF283">
        <f>IFERROR((INDEX(DataS!$B$2:$K$260,$A283+1,$B$2)/INDEX(DataS!$B$2:$K$260,$A283+1,AF$23))/(INDEX(DataS!$B$2:$K$260,$A283,$B$2)/INDEX(DataS!$B$2:$K$260,$A283,AF$23))-1,0)</f>
        <v/>
      </c>
      <c r="AG283">
        <f>IFERROR((INDEX(DataS!$B$2:$K$260,$A283+1,$B$2)/INDEX(DataS!$B$2:$K$260,$A283+1,AG$23))/(INDEX(DataS!$B$2:$K$260,$A283,$B$2)/INDEX(DataS!$B$2:$K$260,$A283,AG$23))-1,0)</f>
        <v/>
      </c>
      <c r="AH283">
        <f>IFERROR((INDEX(DataS!$B$2:$K$260,$A283+1,$B$2)/INDEX(DataS!$B$2:$K$260,$A283+1,AH$23))/(INDEX(DataS!$B$2:$K$260,$A283,$B$2)/INDEX(DataS!$B$2:$K$260,$A283,AH$23))-1,0)</f>
        <v/>
      </c>
      <c r="AI283">
        <f>IFERROR((INDEX(DataS!$B$2:$K$260,$A283+1,$B$2)/INDEX(DataS!$B$2:$K$260,$A283+1,AI$23))/(INDEX(DataS!$B$2:$K$260,$A283,$B$2)/INDEX(DataS!$B$2:$K$260,$A283,AI$23))-1,0)</f>
        <v/>
      </c>
      <c r="AK283">
        <f>SUMPRODUCT($C$20:$J$20,$C$21:$J$21,$AB283:$AI283)</f>
        <v/>
      </c>
    </row>
    <row r="284">
      <c r="A284" t="n">
        <v>255</v>
      </c>
      <c r="C284">
        <f>IFERROR((INDEX(DataR!$B$2:$K$522,$A284+1,$B$2)/INDEX(DataR!$B$2:$K$522,$A284+1,C$23))/(INDEX(DataR!$B$2:$K$522,$A284,$B$2)/INDEX(DataR!$B$2:$K$522,$A284,C$23))-1,0)</f>
        <v/>
      </c>
      <c r="D284">
        <f>IFERROR((INDEX(DataR!$B$2:$K$522,$A284+1,$B$2)/INDEX(DataR!$B$2:$K$522,$A284+1,D$23))/(INDEX(DataR!$B$2:$K$522,$A284,$B$2)/INDEX(DataR!$B$2:$K$522,$A284,D$23))-1,0)</f>
        <v/>
      </c>
      <c r="E284">
        <f>IFERROR((INDEX(DataR!$B$2:$K$522,$A284+1,$B$2)/INDEX(DataR!$B$2:$K$522,$A284+1,E$23))/(INDEX(DataR!$B$2:$K$522,$A284,$B$2)/INDEX(DataR!$B$2:$K$522,$A284,E$23))-1,0)</f>
        <v/>
      </c>
      <c r="F284">
        <f>IFERROR((INDEX(DataR!$B$2:$K$522,$A284+1,$B$2)/INDEX(DataR!$B$2:$K$522,$A284+1,F$23))/(INDEX(DataR!$B$2:$K$522,$A284,$B$2)/INDEX(DataR!$B$2:$K$522,$A284,F$23))-1,0)</f>
        <v/>
      </c>
      <c r="G284">
        <f>IFERROR((INDEX(DataR!$B$2:$K$522,$A284+1,$B$2)/INDEX(DataR!$B$2:$K$522,$A284+1,G$23))/(INDEX(DataR!$B$2:$K$522,$A284,$B$2)/INDEX(DataR!$B$2:$K$522,$A284,G$23))-1,0)</f>
        <v/>
      </c>
      <c r="H284">
        <f>IFERROR((INDEX(DataR!$B$2:$K$522,$A284+1,$B$2)/INDEX(DataR!$B$2:$K$522,$A284+1,H$23))/(INDEX(DataR!$B$2:$K$522,$A284,$B$2)/INDEX(DataR!$B$2:$K$522,$A284,H$23))-1,0)</f>
        <v/>
      </c>
      <c r="I284">
        <f>IFERROR((INDEX(DataR!$B$2:$K$522,$A284+1,$B$2)/INDEX(DataR!$B$2:$K$522,$A284+1,I$23))/(INDEX(DataR!$B$2:$K$522,$A284,$B$2)/INDEX(DataR!$B$2:$K$522,$A284,I$23))-1,0)</f>
        <v/>
      </c>
      <c r="J284">
        <f>IFERROR((INDEX(DataR!$B$2:$K$522,$A284+1,$B$2)/INDEX(DataR!$B$2:$K$522,$A284+1,J$23))/(INDEX(DataR!$B$2:$K$522,$A284,$B$2)/INDEX(DataR!$B$2:$K$522,$A284,J$23))-1,0)</f>
        <v/>
      </c>
      <c r="L284">
        <f>C$20*C$21*C284</f>
        <v/>
      </c>
      <c r="M284">
        <f>D$20*D$21*D284</f>
        <v/>
      </c>
      <c r="N284">
        <f>E$20*E$21*E284</f>
        <v/>
      </c>
      <c r="O284">
        <f>F$20*F$21*F284</f>
        <v/>
      </c>
      <c r="P284">
        <f>G$20*G$21*G284</f>
        <v/>
      </c>
      <c r="Q284">
        <f>H$20*H$21*H284</f>
        <v/>
      </c>
      <c r="R284">
        <f>I$20*I$21*I284</f>
        <v/>
      </c>
      <c r="S284">
        <f>J$20*J$21*J284</f>
        <v/>
      </c>
      <c r="U284">
        <f>SUMPRODUCT($C$20:$J$20,$C$21:$J$21,$C284:$J284)</f>
        <v/>
      </c>
      <c r="V284">
        <f>SUMPRODUCT($C$20:$J$20,$C$22:$J$22,$C284:$J284)</f>
        <v/>
      </c>
      <c r="AB284">
        <f>IFERROR((INDEX(DataS!$B$2:$K$260,$A284+1,$B$2)/INDEX(DataS!$B$2:$K$260,$A284+1,AB$23))/(INDEX(DataS!$B$2:$K$260,$A284,$B$2)/INDEX(DataS!$B$2:$K$260,$A284,AB$23))-1,0)</f>
        <v/>
      </c>
      <c r="AC284">
        <f>IFERROR((INDEX(DataS!$B$2:$K$260,$A284+1,$B$2)/INDEX(DataS!$B$2:$K$260,$A284+1,AC$23))/(INDEX(DataS!$B$2:$K$260,$A284,$B$2)/INDEX(DataS!$B$2:$K$260,$A284,AC$23))-1,0)</f>
        <v/>
      </c>
      <c r="AD284">
        <f>IFERROR((INDEX(DataS!$B$2:$K$260,$A284+1,$B$2)/INDEX(DataS!$B$2:$K$260,$A284+1,AD$23))/(INDEX(DataS!$B$2:$K$260,$A284,$B$2)/INDEX(DataS!$B$2:$K$260,$A284,AD$23))-1,0)</f>
        <v/>
      </c>
      <c r="AE284">
        <f>IFERROR((INDEX(DataS!$B$2:$K$260,$A284+1,$B$2)/INDEX(DataS!$B$2:$K$260,$A284+1,AE$23))/(INDEX(DataS!$B$2:$K$260,$A284,$B$2)/INDEX(DataS!$B$2:$K$260,$A284,AE$23))-1,0)</f>
        <v/>
      </c>
      <c r="AF284">
        <f>IFERROR((INDEX(DataS!$B$2:$K$260,$A284+1,$B$2)/INDEX(DataS!$B$2:$K$260,$A284+1,AF$23))/(INDEX(DataS!$B$2:$K$260,$A284,$B$2)/INDEX(DataS!$B$2:$K$260,$A284,AF$23))-1,0)</f>
        <v/>
      </c>
      <c r="AG284">
        <f>IFERROR((INDEX(DataS!$B$2:$K$260,$A284+1,$B$2)/INDEX(DataS!$B$2:$K$260,$A284+1,AG$23))/(INDEX(DataS!$B$2:$K$260,$A284,$B$2)/INDEX(DataS!$B$2:$K$260,$A284,AG$23))-1,0)</f>
        <v/>
      </c>
      <c r="AH284">
        <f>IFERROR((INDEX(DataS!$B$2:$K$260,$A284+1,$B$2)/INDEX(DataS!$B$2:$K$260,$A284+1,AH$23))/(INDEX(DataS!$B$2:$K$260,$A284,$B$2)/INDEX(DataS!$B$2:$K$260,$A284,AH$23))-1,0)</f>
        <v/>
      </c>
      <c r="AI284">
        <f>IFERROR((INDEX(DataS!$B$2:$K$260,$A284+1,$B$2)/INDEX(DataS!$B$2:$K$260,$A284+1,AI$23))/(INDEX(DataS!$B$2:$K$260,$A284,$B$2)/INDEX(DataS!$B$2:$K$260,$A284,AI$23))-1,0)</f>
        <v/>
      </c>
      <c r="AK284">
        <f>SUMPRODUCT($C$20:$J$20,$C$21:$J$21,$AB284:$AI284)</f>
        <v/>
      </c>
    </row>
    <row r="285">
      <c r="A285" t="n">
        <v>256</v>
      </c>
      <c r="C285">
        <f>IFERROR((INDEX(DataR!$B$2:$K$522,$A285+1,$B$2)/INDEX(DataR!$B$2:$K$522,$A285+1,C$23))/(INDEX(DataR!$B$2:$K$522,$A285,$B$2)/INDEX(DataR!$B$2:$K$522,$A285,C$23))-1,0)</f>
        <v/>
      </c>
      <c r="D285">
        <f>IFERROR((INDEX(DataR!$B$2:$K$522,$A285+1,$B$2)/INDEX(DataR!$B$2:$K$522,$A285+1,D$23))/(INDEX(DataR!$B$2:$K$522,$A285,$B$2)/INDEX(DataR!$B$2:$K$522,$A285,D$23))-1,0)</f>
        <v/>
      </c>
      <c r="E285">
        <f>IFERROR((INDEX(DataR!$B$2:$K$522,$A285+1,$B$2)/INDEX(DataR!$B$2:$K$522,$A285+1,E$23))/(INDEX(DataR!$B$2:$K$522,$A285,$B$2)/INDEX(DataR!$B$2:$K$522,$A285,E$23))-1,0)</f>
        <v/>
      </c>
      <c r="F285">
        <f>IFERROR((INDEX(DataR!$B$2:$K$522,$A285+1,$B$2)/INDEX(DataR!$B$2:$K$522,$A285+1,F$23))/(INDEX(DataR!$B$2:$K$522,$A285,$B$2)/INDEX(DataR!$B$2:$K$522,$A285,F$23))-1,0)</f>
        <v/>
      </c>
      <c r="G285">
        <f>IFERROR((INDEX(DataR!$B$2:$K$522,$A285+1,$B$2)/INDEX(DataR!$B$2:$K$522,$A285+1,G$23))/(INDEX(DataR!$B$2:$K$522,$A285,$B$2)/INDEX(DataR!$B$2:$K$522,$A285,G$23))-1,0)</f>
        <v/>
      </c>
      <c r="H285">
        <f>IFERROR((INDEX(DataR!$B$2:$K$522,$A285+1,$B$2)/INDEX(DataR!$B$2:$K$522,$A285+1,H$23))/(INDEX(DataR!$B$2:$K$522,$A285,$B$2)/INDEX(DataR!$B$2:$K$522,$A285,H$23))-1,0)</f>
        <v/>
      </c>
      <c r="I285">
        <f>IFERROR((INDEX(DataR!$B$2:$K$522,$A285+1,$B$2)/INDEX(DataR!$B$2:$K$522,$A285+1,I$23))/(INDEX(DataR!$B$2:$K$522,$A285,$B$2)/INDEX(DataR!$B$2:$K$522,$A285,I$23))-1,0)</f>
        <v/>
      </c>
      <c r="J285">
        <f>IFERROR((INDEX(DataR!$B$2:$K$522,$A285+1,$B$2)/INDEX(DataR!$B$2:$K$522,$A285+1,J$23))/(INDEX(DataR!$B$2:$K$522,$A285,$B$2)/INDEX(DataR!$B$2:$K$522,$A285,J$23))-1,0)</f>
        <v/>
      </c>
      <c r="L285">
        <f>C$20*C$21*C285</f>
        <v/>
      </c>
      <c r="M285">
        <f>D$20*D$21*D285</f>
        <v/>
      </c>
      <c r="N285">
        <f>E$20*E$21*E285</f>
        <v/>
      </c>
      <c r="O285">
        <f>F$20*F$21*F285</f>
        <v/>
      </c>
      <c r="P285">
        <f>G$20*G$21*G285</f>
        <v/>
      </c>
      <c r="Q285">
        <f>H$20*H$21*H285</f>
        <v/>
      </c>
      <c r="R285">
        <f>I$20*I$21*I285</f>
        <v/>
      </c>
      <c r="S285">
        <f>J$20*J$21*J285</f>
        <v/>
      </c>
      <c r="U285">
        <f>SUMPRODUCT($C$20:$J$20,$C$21:$J$21,$C285:$J285)</f>
        <v/>
      </c>
      <c r="V285">
        <f>SUMPRODUCT($C$20:$J$20,$C$22:$J$22,$C285:$J285)</f>
        <v/>
      </c>
      <c r="AB285">
        <f>IFERROR((INDEX(DataS!$B$2:$K$260,$A285+1,$B$2)/INDEX(DataS!$B$2:$K$260,$A285+1,AB$23))/(INDEX(DataS!$B$2:$K$260,$A285,$B$2)/INDEX(DataS!$B$2:$K$260,$A285,AB$23))-1,0)</f>
        <v/>
      </c>
      <c r="AC285">
        <f>IFERROR((INDEX(DataS!$B$2:$K$260,$A285+1,$B$2)/INDEX(DataS!$B$2:$K$260,$A285+1,AC$23))/(INDEX(DataS!$B$2:$K$260,$A285,$B$2)/INDEX(DataS!$B$2:$K$260,$A285,AC$23))-1,0)</f>
        <v/>
      </c>
      <c r="AD285">
        <f>IFERROR((INDEX(DataS!$B$2:$K$260,$A285+1,$B$2)/INDEX(DataS!$B$2:$K$260,$A285+1,AD$23))/(INDEX(DataS!$B$2:$K$260,$A285,$B$2)/INDEX(DataS!$B$2:$K$260,$A285,AD$23))-1,0)</f>
        <v/>
      </c>
      <c r="AE285">
        <f>IFERROR((INDEX(DataS!$B$2:$K$260,$A285+1,$B$2)/INDEX(DataS!$B$2:$K$260,$A285+1,AE$23))/(INDEX(DataS!$B$2:$K$260,$A285,$B$2)/INDEX(DataS!$B$2:$K$260,$A285,AE$23))-1,0)</f>
        <v/>
      </c>
      <c r="AF285">
        <f>IFERROR((INDEX(DataS!$B$2:$K$260,$A285+1,$B$2)/INDEX(DataS!$B$2:$K$260,$A285+1,AF$23))/(INDEX(DataS!$B$2:$K$260,$A285,$B$2)/INDEX(DataS!$B$2:$K$260,$A285,AF$23))-1,0)</f>
        <v/>
      </c>
      <c r="AG285">
        <f>IFERROR((INDEX(DataS!$B$2:$K$260,$A285+1,$B$2)/INDEX(DataS!$B$2:$K$260,$A285+1,AG$23))/(INDEX(DataS!$B$2:$K$260,$A285,$B$2)/INDEX(DataS!$B$2:$K$260,$A285,AG$23))-1,0)</f>
        <v/>
      </c>
      <c r="AH285">
        <f>IFERROR((INDEX(DataS!$B$2:$K$260,$A285+1,$B$2)/INDEX(DataS!$B$2:$K$260,$A285+1,AH$23))/(INDEX(DataS!$B$2:$K$260,$A285,$B$2)/INDEX(DataS!$B$2:$K$260,$A285,AH$23))-1,0)</f>
        <v/>
      </c>
      <c r="AI285">
        <f>IFERROR((INDEX(DataS!$B$2:$K$260,$A285+1,$B$2)/INDEX(DataS!$B$2:$K$260,$A285+1,AI$23))/(INDEX(DataS!$B$2:$K$260,$A285,$B$2)/INDEX(DataS!$B$2:$K$260,$A285,AI$23))-1,0)</f>
        <v/>
      </c>
      <c r="AK285">
        <f>SUMPRODUCT($C$20:$J$20,$C$21:$J$21,$AB285:$AI285)</f>
        <v/>
      </c>
    </row>
    <row r="286">
      <c r="A286" t="n">
        <v>257</v>
      </c>
      <c r="C286">
        <f>IFERROR((INDEX(DataR!$B$2:$K$522,$A286+1,$B$2)/INDEX(DataR!$B$2:$K$522,$A286+1,C$23))/(INDEX(DataR!$B$2:$K$522,$A286,$B$2)/INDEX(DataR!$B$2:$K$522,$A286,C$23))-1,0)</f>
        <v/>
      </c>
      <c r="D286">
        <f>IFERROR((INDEX(DataR!$B$2:$K$522,$A286+1,$B$2)/INDEX(DataR!$B$2:$K$522,$A286+1,D$23))/(INDEX(DataR!$B$2:$K$522,$A286,$B$2)/INDEX(DataR!$B$2:$K$522,$A286,D$23))-1,0)</f>
        <v/>
      </c>
      <c r="E286">
        <f>IFERROR((INDEX(DataR!$B$2:$K$522,$A286+1,$B$2)/INDEX(DataR!$B$2:$K$522,$A286+1,E$23))/(INDEX(DataR!$B$2:$K$522,$A286,$B$2)/INDEX(DataR!$B$2:$K$522,$A286,E$23))-1,0)</f>
        <v/>
      </c>
      <c r="F286">
        <f>IFERROR((INDEX(DataR!$B$2:$K$522,$A286+1,$B$2)/INDEX(DataR!$B$2:$K$522,$A286+1,F$23))/(INDEX(DataR!$B$2:$K$522,$A286,$B$2)/INDEX(DataR!$B$2:$K$522,$A286,F$23))-1,0)</f>
        <v/>
      </c>
      <c r="G286">
        <f>IFERROR((INDEX(DataR!$B$2:$K$522,$A286+1,$B$2)/INDEX(DataR!$B$2:$K$522,$A286+1,G$23))/(INDEX(DataR!$B$2:$K$522,$A286,$B$2)/INDEX(DataR!$B$2:$K$522,$A286,G$23))-1,0)</f>
        <v/>
      </c>
      <c r="H286">
        <f>IFERROR((INDEX(DataR!$B$2:$K$522,$A286+1,$B$2)/INDEX(DataR!$B$2:$K$522,$A286+1,H$23))/(INDEX(DataR!$B$2:$K$522,$A286,$B$2)/INDEX(DataR!$B$2:$K$522,$A286,H$23))-1,0)</f>
        <v/>
      </c>
      <c r="I286">
        <f>IFERROR((INDEX(DataR!$B$2:$K$522,$A286+1,$B$2)/INDEX(DataR!$B$2:$K$522,$A286+1,I$23))/(INDEX(DataR!$B$2:$K$522,$A286,$B$2)/INDEX(DataR!$B$2:$K$522,$A286,I$23))-1,0)</f>
        <v/>
      </c>
      <c r="J286">
        <f>IFERROR((INDEX(DataR!$B$2:$K$522,$A286+1,$B$2)/INDEX(DataR!$B$2:$K$522,$A286+1,J$23))/(INDEX(DataR!$B$2:$K$522,$A286,$B$2)/INDEX(DataR!$B$2:$K$522,$A286,J$23))-1,0)</f>
        <v/>
      </c>
      <c r="L286">
        <f>C$20*C$21*C286</f>
        <v/>
      </c>
      <c r="M286">
        <f>D$20*D$21*D286</f>
        <v/>
      </c>
      <c r="N286">
        <f>E$20*E$21*E286</f>
        <v/>
      </c>
      <c r="O286">
        <f>F$20*F$21*F286</f>
        <v/>
      </c>
      <c r="P286">
        <f>G$20*G$21*G286</f>
        <v/>
      </c>
      <c r="Q286">
        <f>H$20*H$21*H286</f>
        <v/>
      </c>
      <c r="R286">
        <f>I$20*I$21*I286</f>
        <v/>
      </c>
      <c r="S286">
        <f>J$20*J$21*J286</f>
        <v/>
      </c>
      <c r="U286">
        <f>SUMPRODUCT($C$20:$J$20,$C$21:$J$21,$C286:$J286)</f>
        <v/>
      </c>
      <c r="V286">
        <f>SUMPRODUCT($C$20:$J$20,$C$22:$J$22,$C286:$J286)</f>
        <v/>
      </c>
      <c r="AB286">
        <f>IFERROR((INDEX(DataS!$B$2:$K$260,$A286+1,$B$2)/INDEX(DataS!$B$2:$K$260,$A286+1,AB$23))/(INDEX(DataS!$B$2:$K$260,$A286,$B$2)/INDEX(DataS!$B$2:$K$260,$A286,AB$23))-1,0)</f>
        <v/>
      </c>
      <c r="AC286">
        <f>IFERROR((INDEX(DataS!$B$2:$K$260,$A286+1,$B$2)/INDEX(DataS!$B$2:$K$260,$A286+1,AC$23))/(INDEX(DataS!$B$2:$K$260,$A286,$B$2)/INDEX(DataS!$B$2:$K$260,$A286,AC$23))-1,0)</f>
        <v/>
      </c>
      <c r="AD286">
        <f>IFERROR((INDEX(DataS!$B$2:$K$260,$A286+1,$B$2)/INDEX(DataS!$B$2:$K$260,$A286+1,AD$23))/(INDEX(DataS!$B$2:$K$260,$A286,$B$2)/INDEX(DataS!$B$2:$K$260,$A286,AD$23))-1,0)</f>
        <v/>
      </c>
      <c r="AE286">
        <f>IFERROR((INDEX(DataS!$B$2:$K$260,$A286+1,$B$2)/INDEX(DataS!$B$2:$K$260,$A286+1,AE$23))/(INDEX(DataS!$B$2:$K$260,$A286,$B$2)/INDEX(DataS!$B$2:$K$260,$A286,AE$23))-1,0)</f>
        <v/>
      </c>
      <c r="AF286">
        <f>IFERROR((INDEX(DataS!$B$2:$K$260,$A286+1,$B$2)/INDEX(DataS!$B$2:$K$260,$A286+1,AF$23))/(INDEX(DataS!$B$2:$K$260,$A286,$B$2)/INDEX(DataS!$B$2:$K$260,$A286,AF$23))-1,0)</f>
        <v/>
      </c>
      <c r="AG286">
        <f>IFERROR((INDEX(DataS!$B$2:$K$260,$A286+1,$B$2)/INDEX(DataS!$B$2:$K$260,$A286+1,AG$23))/(INDEX(DataS!$B$2:$K$260,$A286,$B$2)/INDEX(DataS!$B$2:$K$260,$A286,AG$23))-1,0)</f>
        <v/>
      </c>
      <c r="AH286">
        <f>IFERROR((INDEX(DataS!$B$2:$K$260,$A286+1,$B$2)/INDEX(DataS!$B$2:$K$260,$A286+1,AH$23))/(INDEX(DataS!$B$2:$K$260,$A286,$B$2)/INDEX(DataS!$B$2:$K$260,$A286,AH$23))-1,0)</f>
        <v/>
      </c>
      <c r="AI286">
        <f>IFERROR((INDEX(DataS!$B$2:$K$260,$A286+1,$B$2)/INDEX(DataS!$B$2:$K$260,$A286+1,AI$23))/(INDEX(DataS!$B$2:$K$260,$A286,$B$2)/INDEX(DataS!$B$2:$K$260,$A286,AI$23))-1,0)</f>
        <v/>
      </c>
      <c r="AK286">
        <f>SUMPRODUCT($C$20:$J$20,$C$21:$J$21,$AB286:$AI286)</f>
        <v/>
      </c>
    </row>
    <row r="287">
      <c r="A287" t="n">
        <v>258</v>
      </c>
      <c r="C287">
        <f>IFERROR((INDEX(DataR!$B$2:$K$522,$A287+1,$B$2)/INDEX(DataR!$B$2:$K$522,$A287+1,C$23))/(INDEX(DataR!$B$2:$K$522,$A287,$B$2)/INDEX(DataR!$B$2:$K$522,$A287,C$23))-1,0)</f>
        <v/>
      </c>
      <c r="D287">
        <f>IFERROR((INDEX(DataR!$B$2:$K$522,$A287+1,$B$2)/INDEX(DataR!$B$2:$K$522,$A287+1,D$23))/(INDEX(DataR!$B$2:$K$522,$A287,$B$2)/INDEX(DataR!$B$2:$K$522,$A287,D$23))-1,0)</f>
        <v/>
      </c>
      <c r="E287">
        <f>IFERROR((INDEX(DataR!$B$2:$K$522,$A287+1,$B$2)/INDEX(DataR!$B$2:$K$522,$A287+1,E$23))/(INDEX(DataR!$B$2:$K$522,$A287,$B$2)/INDEX(DataR!$B$2:$K$522,$A287,E$23))-1,0)</f>
        <v/>
      </c>
      <c r="F287">
        <f>IFERROR((INDEX(DataR!$B$2:$K$522,$A287+1,$B$2)/INDEX(DataR!$B$2:$K$522,$A287+1,F$23))/(INDEX(DataR!$B$2:$K$522,$A287,$B$2)/INDEX(DataR!$B$2:$K$522,$A287,F$23))-1,0)</f>
        <v/>
      </c>
      <c r="G287">
        <f>IFERROR((INDEX(DataR!$B$2:$K$522,$A287+1,$B$2)/INDEX(DataR!$B$2:$K$522,$A287+1,G$23))/(INDEX(DataR!$B$2:$K$522,$A287,$B$2)/INDEX(DataR!$B$2:$K$522,$A287,G$23))-1,0)</f>
        <v/>
      </c>
      <c r="H287">
        <f>IFERROR((INDEX(DataR!$B$2:$K$522,$A287+1,$B$2)/INDEX(DataR!$B$2:$K$522,$A287+1,H$23))/(INDEX(DataR!$B$2:$K$522,$A287,$B$2)/INDEX(DataR!$B$2:$K$522,$A287,H$23))-1,0)</f>
        <v/>
      </c>
      <c r="I287">
        <f>IFERROR((INDEX(DataR!$B$2:$K$522,$A287+1,$B$2)/INDEX(DataR!$B$2:$K$522,$A287+1,I$23))/(INDEX(DataR!$B$2:$K$522,$A287,$B$2)/INDEX(DataR!$B$2:$K$522,$A287,I$23))-1,0)</f>
        <v/>
      </c>
      <c r="J287">
        <f>IFERROR((INDEX(DataR!$B$2:$K$522,$A287+1,$B$2)/INDEX(DataR!$B$2:$K$522,$A287+1,J$23))/(INDEX(DataR!$B$2:$K$522,$A287,$B$2)/INDEX(DataR!$B$2:$K$522,$A287,J$23))-1,0)</f>
        <v/>
      </c>
      <c r="L287">
        <f>C$20*C$21*C287</f>
        <v/>
      </c>
      <c r="M287">
        <f>D$20*D$21*D287</f>
        <v/>
      </c>
      <c r="N287">
        <f>E$20*E$21*E287</f>
        <v/>
      </c>
      <c r="O287">
        <f>F$20*F$21*F287</f>
        <v/>
      </c>
      <c r="P287">
        <f>G$20*G$21*G287</f>
        <v/>
      </c>
      <c r="Q287">
        <f>H$20*H$21*H287</f>
        <v/>
      </c>
      <c r="R287">
        <f>I$20*I$21*I287</f>
        <v/>
      </c>
      <c r="S287">
        <f>J$20*J$21*J287</f>
        <v/>
      </c>
      <c r="U287">
        <f>SUMPRODUCT($C$20:$J$20,$C$21:$J$21,$C287:$J287)</f>
        <v/>
      </c>
      <c r="V287">
        <f>SUMPRODUCT($C$20:$J$20,$C$22:$J$22,$C287:$J287)</f>
        <v/>
      </c>
      <c r="AB287">
        <f>IFERROR((INDEX(DataS!$B$2:$K$260,$A287+1,$B$2)/INDEX(DataS!$B$2:$K$260,$A287+1,AB$23))/(INDEX(DataS!$B$2:$K$260,$A287,$B$2)/INDEX(DataS!$B$2:$K$260,$A287,AB$23))-1,0)</f>
        <v/>
      </c>
      <c r="AC287">
        <f>IFERROR((INDEX(DataS!$B$2:$K$260,$A287+1,$B$2)/INDEX(DataS!$B$2:$K$260,$A287+1,AC$23))/(INDEX(DataS!$B$2:$K$260,$A287,$B$2)/INDEX(DataS!$B$2:$K$260,$A287,AC$23))-1,0)</f>
        <v/>
      </c>
      <c r="AD287">
        <f>IFERROR((INDEX(DataS!$B$2:$K$260,$A287+1,$B$2)/INDEX(DataS!$B$2:$K$260,$A287+1,AD$23))/(INDEX(DataS!$B$2:$K$260,$A287,$B$2)/INDEX(DataS!$B$2:$K$260,$A287,AD$23))-1,0)</f>
        <v/>
      </c>
      <c r="AE287">
        <f>IFERROR((INDEX(DataS!$B$2:$K$260,$A287+1,$B$2)/INDEX(DataS!$B$2:$K$260,$A287+1,AE$23))/(INDEX(DataS!$B$2:$K$260,$A287,$B$2)/INDEX(DataS!$B$2:$K$260,$A287,AE$23))-1,0)</f>
        <v/>
      </c>
      <c r="AF287">
        <f>IFERROR((INDEX(DataS!$B$2:$K$260,$A287+1,$B$2)/INDEX(DataS!$B$2:$K$260,$A287+1,AF$23))/(INDEX(DataS!$B$2:$K$260,$A287,$B$2)/INDEX(DataS!$B$2:$K$260,$A287,AF$23))-1,0)</f>
        <v/>
      </c>
      <c r="AG287">
        <f>IFERROR((INDEX(DataS!$B$2:$K$260,$A287+1,$B$2)/INDEX(DataS!$B$2:$K$260,$A287+1,AG$23))/(INDEX(DataS!$B$2:$K$260,$A287,$B$2)/INDEX(DataS!$B$2:$K$260,$A287,AG$23))-1,0)</f>
        <v/>
      </c>
      <c r="AH287">
        <f>IFERROR((INDEX(DataS!$B$2:$K$260,$A287+1,$B$2)/INDEX(DataS!$B$2:$K$260,$A287+1,AH$23))/(INDEX(DataS!$B$2:$K$260,$A287,$B$2)/INDEX(DataS!$B$2:$K$260,$A287,AH$23))-1,0)</f>
        <v/>
      </c>
      <c r="AI287">
        <f>IFERROR((INDEX(DataS!$B$2:$K$260,$A287+1,$B$2)/INDEX(DataS!$B$2:$K$260,$A287+1,AI$23))/(INDEX(DataS!$B$2:$K$260,$A287,$B$2)/INDEX(DataS!$B$2:$K$260,$A287,AI$23))-1,0)</f>
        <v/>
      </c>
      <c r="AK287">
        <f>SUMPRODUCT($C$20:$J$20,$C$21:$J$21,$AB287:$AI287)</f>
        <v/>
      </c>
    </row>
    <row r="288">
      <c r="A288" t="n">
        <v>259</v>
      </c>
      <c r="C288">
        <f>IFERROR((INDEX(DataR!$B$2:$K$522,$A288+1,$B$2)/INDEX(DataR!$B$2:$K$522,$A288+1,C$23))/(INDEX(DataR!$B$2:$K$522,$A288,$B$2)/INDEX(DataR!$B$2:$K$522,$A288,C$23))-1,0)</f>
        <v/>
      </c>
      <c r="D288">
        <f>IFERROR((INDEX(DataR!$B$2:$K$522,$A288+1,$B$2)/INDEX(DataR!$B$2:$K$522,$A288+1,D$23))/(INDEX(DataR!$B$2:$K$522,$A288,$B$2)/INDEX(DataR!$B$2:$K$522,$A288,D$23))-1,0)</f>
        <v/>
      </c>
      <c r="E288">
        <f>IFERROR((INDEX(DataR!$B$2:$K$522,$A288+1,$B$2)/INDEX(DataR!$B$2:$K$522,$A288+1,E$23))/(INDEX(DataR!$B$2:$K$522,$A288,$B$2)/INDEX(DataR!$B$2:$K$522,$A288,E$23))-1,0)</f>
        <v/>
      </c>
      <c r="F288">
        <f>IFERROR((INDEX(DataR!$B$2:$K$522,$A288+1,$B$2)/INDEX(DataR!$B$2:$K$522,$A288+1,F$23))/(INDEX(DataR!$B$2:$K$522,$A288,$B$2)/INDEX(DataR!$B$2:$K$522,$A288,F$23))-1,0)</f>
        <v/>
      </c>
      <c r="G288">
        <f>IFERROR((INDEX(DataR!$B$2:$K$522,$A288+1,$B$2)/INDEX(DataR!$B$2:$K$522,$A288+1,G$23))/(INDEX(DataR!$B$2:$K$522,$A288,$B$2)/INDEX(DataR!$B$2:$K$522,$A288,G$23))-1,0)</f>
        <v/>
      </c>
      <c r="H288">
        <f>IFERROR((INDEX(DataR!$B$2:$K$522,$A288+1,$B$2)/INDEX(DataR!$B$2:$K$522,$A288+1,H$23))/(INDEX(DataR!$B$2:$K$522,$A288,$B$2)/INDEX(DataR!$B$2:$K$522,$A288,H$23))-1,0)</f>
        <v/>
      </c>
      <c r="I288">
        <f>IFERROR((INDEX(DataR!$B$2:$K$522,$A288+1,$B$2)/INDEX(DataR!$B$2:$K$522,$A288+1,I$23))/(INDEX(DataR!$B$2:$K$522,$A288,$B$2)/INDEX(DataR!$B$2:$K$522,$A288,I$23))-1,0)</f>
        <v/>
      </c>
      <c r="J288">
        <f>IFERROR((INDEX(DataR!$B$2:$K$522,$A288+1,$B$2)/INDEX(DataR!$B$2:$K$522,$A288+1,J$23))/(INDEX(DataR!$B$2:$K$522,$A288,$B$2)/INDEX(DataR!$B$2:$K$522,$A288,J$23))-1,0)</f>
        <v/>
      </c>
      <c r="L288">
        <f>C$20*C$21*C288</f>
        <v/>
      </c>
      <c r="M288">
        <f>D$20*D$21*D288</f>
        <v/>
      </c>
      <c r="N288">
        <f>E$20*E$21*E288</f>
        <v/>
      </c>
      <c r="O288">
        <f>F$20*F$21*F288</f>
        <v/>
      </c>
      <c r="P288">
        <f>G$20*G$21*G288</f>
        <v/>
      </c>
      <c r="Q288">
        <f>H$20*H$21*H288</f>
        <v/>
      </c>
      <c r="R288">
        <f>I$20*I$21*I288</f>
        <v/>
      </c>
      <c r="S288">
        <f>J$20*J$21*J288</f>
        <v/>
      </c>
      <c r="U288">
        <f>SUMPRODUCT($C$20:$J$20,$C$21:$J$21,$C288:$J288)</f>
        <v/>
      </c>
      <c r="V288">
        <f>SUMPRODUCT($C$20:$J$20,$C$22:$J$22,$C288:$J288)</f>
        <v/>
      </c>
    </row>
    <row r="289">
      <c r="A289" t="n">
        <v>260</v>
      </c>
      <c r="C289">
        <f>IFERROR((INDEX(DataR!$B$2:$K$522,$A289+1,$B$2)/INDEX(DataR!$B$2:$K$522,$A289+1,C$23))/(INDEX(DataR!$B$2:$K$522,$A289,$B$2)/INDEX(DataR!$B$2:$K$522,$A289,C$23))-1,0)</f>
        <v/>
      </c>
      <c r="D289">
        <f>IFERROR((INDEX(DataR!$B$2:$K$522,$A289+1,$B$2)/INDEX(DataR!$B$2:$K$522,$A289+1,D$23))/(INDEX(DataR!$B$2:$K$522,$A289,$B$2)/INDEX(DataR!$B$2:$K$522,$A289,D$23))-1,0)</f>
        <v/>
      </c>
      <c r="E289">
        <f>IFERROR((INDEX(DataR!$B$2:$K$522,$A289+1,$B$2)/INDEX(DataR!$B$2:$K$522,$A289+1,E$23))/(INDEX(DataR!$B$2:$K$522,$A289,$B$2)/INDEX(DataR!$B$2:$K$522,$A289,E$23))-1,0)</f>
        <v/>
      </c>
      <c r="F289">
        <f>IFERROR((INDEX(DataR!$B$2:$K$522,$A289+1,$B$2)/INDEX(DataR!$B$2:$K$522,$A289+1,F$23))/(INDEX(DataR!$B$2:$K$522,$A289,$B$2)/INDEX(DataR!$B$2:$K$522,$A289,F$23))-1,0)</f>
        <v/>
      </c>
      <c r="G289">
        <f>IFERROR((INDEX(DataR!$B$2:$K$522,$A289+1,$B$2)/INDEX(DataR!$B$2:$K$522,$A289+1,G$23))/(INDEX(DataR!$B$2:$K$522,$A289,$B$2)/INDEX(DataR!$B$2:$K$522,$A289,G$23))-1,0)</f>
        <v/>
      </c>
      <c r="H289">
        <f>IFERROR((INDEX(DataR!$B$2:$K$522,$A289+1,$B$2)/INDEX(DataR!$B$2:$K$522,$A289+1,H$23))/(INDEX(DataR!$B$2:$K$522,$A289,$B$2)/INDEX(DataR!$B$2:$K$522,$A289,H$23))-1,0)</f>
        <v/>
      </c>
      <c r="I289">
        <f>IFERROR((INDEX(DataR!$B$2:$K$522,$A289+1,$B$2)/INDEX(DataR!$B$2:$K$522,$A289+1,I$23))/(INDEX(DataR!$B$2:$K$522,$A289,$B$2)/INDEX(DataR!$B$2:$K$522,$A289,I$23))-1,0)</f>
        <v/>
      </c>
      <c r="J289">
        <f>IFERROR((INDEX(DataR!$B$2:$K$522,$A289+1,$B$2)/INDEX(DataR!$B$2:$K$522,$A289+1,J$23))/(INDEX(DataR!$B$2:$K$522,$A289,$B$2)/INDEX(DataR!$B$2:$K$522,$A289,J$23))-1,0)</f>
        <v/>
      </c>
      <c r="L289">
        <f>C$20*C$21*C289</f>
        <v/>
      </c>
      <c r="M289">
        <f>D$20*D$21*D289</f>
        <v/>
      </c>
      <c r="N289">
        <f>E$20*E$21*E289</f>
        <v/>
      </c>
      <c r="O289">
        <f>F$20*F$21*F289</f>
        <v/>
      </c>
      <c r="P289">
        <f>G$20*G$21*G289</f>
        <v/>
      </c>
      <c r="Q289">
        <f>H$20*H$21*H289</f>
        <v/>
      </c>
      <c r="R289">
        <f>I$20*I$21*I289</f>
        <v/>
      </c>
      <c r="S289">
        <f>J$20*J$21*J289</f>
        <v/>
      </c>
      <c r="U289">
        <f>SUMPRODUCT($C$20:$J$20,$C$21:$J$21,$C289:$J289)</f>
        <v/>
      </c>
      <c r="V289">
        <f>SUMPRODUCT($C$20:$J$20,$C$22:$J$22,$C289:$J289)</f>
        <v/>
      </c>
    </row>
    <row r="290">
      <c r="A290" t="n">
        <v>261</v>
      </c>
      <c r="C290">
        <f>IFERROR((INDEX(DataR!$B$2:$K$522,$A290+1,$B$2)/INDEX(DataR!$B$2:$K$522,$A290+1,C$23))/(INDEX(DataR!$B$2:$K$522,$A290,$B$2)/INDEX(DataR!$B$2:$K$522,$A290,C$23))-1,0)</f>
        <v/>
      </c>
      <c r="D290">
        <f>IFERROR((INDEX(DataR!$B$2:$K$522,$A290+1,$B$2)/INDEX(DataR!$B$2:$K$522,$A290+1,D$23))/(INDEX(DataR!$B$2:$K$522,$A290,$B$2)/INDEX(DataR!$B$2:$K$522,$A290,D$23))-1,0)</f>
        <v/>
      </c>
      <c r="E290">
        <f>IFERROR((INDEX(DataR!$B$2:$K$522,$A290+1,$B$2)/INDEX(DataR!$B$2:$K$522,$A290+1,E$23))/(INDEX(DataR!$B$2:$K$522,$A290,$B$2)/INDEX(DataR!$B$2:$K$522,$A290,E$23))-1,0)</f>
        <v/>
      </c>
      <c r="F290">
        <f>IFERROR((INDEX(DataR!$B$2:$K$522,$A290+1,$B$2)/INDEX(DataR!$B$2:$K$522,$A290+1,F$23))/(INDEX(DataR!$B$2:$K$522,$A290,$B$2)/INDEX(DataR!$B$2:$K$522,$A290,F$23))-1,0)</f>
        <v/>
      </c>
      <c r="G290">
        <f>IFERROR((INDEX(DataR!$B$2:$K$522,$A290+1,$B$2)/INDEX(DataR!$B$2:$K$522,$A290+1,G$23))/(INDEX(DataR!$B$2:$K$522,$A290,$B$2)/INDEX(DataR!$B$2:$K$522,$A290,G$23))-1,0)</f>
        <v/>
      </c>
      <c r="H290">
        <f>IFERROR((INDEX(DataR!$B$2:$K$522,$A290+1,$B$2)/INDEX(DataR!$B$2:$K$522,$A290+1,H$23))/(INDEX(DataR!$B$2:$K$522,$A290,$B$2)/INDEX(DataR!$B$2:$K$522,$A290,H$23))-1,0)</f>
        <v/>
      </c>
      <c r="I290">
        <f>IFERROR((INDEX(DataR!$B$2:$K$522,$A290+1,$B$2)/INDEX(DataR!$B$2:$K$522,$A290+1,I$23))/(INDEX(DataR!$B$2:$K$522,$A290,$B$2)/INDEX(DataR!$B$2:$K$522,$A290,I$23))-1,0)</f>
        <v/>
      </c>
      <c r="J290">
        <f>IFERROR((INDEX(DataR!$B$2:$K$522,$A290+1,$B$2)/INDEX(DataR!$B$2:$K$522,$A290+1,J$23))/(INDEX(DataR!$B$2:$K$522,$A290,$B$2)/INDEX(DataR!$B$2:$K$522,$A290,J$23))-1,0)</f>
        <v/>
      </c>
      <c r="L290">
        <f>C$20*C$21*C290</f>
        <v/>
      </c>
      <c r="M290">
        <f>D$20*D$21*D290</f>
        <v/>
      </c>
      <c r="N290">
        <f>E$20*E$21*E290</f>
        <v/>
      </c>
      <c r="O290">
        <f>F$20*F$21*F290</f>
        <v/>
      </c>
      <c r="P290">
        <f>G$20*G$21*G290</f>
        <v/>
      </c>
      <c r="Q290">
        <f>H$20*H$21*H290</f>
        <v/>
      </c>
      <c r="R290">
        <f>I$20*I$21*I290</f>
        <v/>
      </c>
      <c r="S290">
        <f>J$20*J$21*J290</f>
        <v/>
      </c>
      <c r="U290">
        <f>SUMPRODUCT($C$20:$J$20,$C$21:$J$21,$C290:$J290)</f>
        <v/>
      </c>
      <c r="V290">
        <f>SUMPRODUCT($C$20:$J$20,$C$22:$J$22,$C290:$J290)</f>
        <v/>
      </c>
    </row>
    <row r="291">
      <c r="A291" t="n">
        <v>262</v>
      </c>
      <c r="C291">
        <f>IFERROR((INDEX(DataR!$B$2:$K$522,$A291+1,$B$2)/INDEX(DataR!$B$2:$K$522,$A291+1,C$23))/(INDEX(DataR!$B$2:$K$522,$A291,$B$2)/INDEX(DataR!$B$2:$K$522,$A291,C$23))-1,0)</f>
        <v/>
      </c>
      <c r="D291">
        <f>IFERROR((INDEX(DataR!$B$2:$K$522,$A291+1,$B$2)/INDEX(DataR!$B$2:$K$522,$A291+1,D$23))/(INDEX(DataR!$B$2:$K$522,$A291,$B$2)/INDEX(DataR!$B$2:$K$522,$A291,D$23))-1,0)</f>
        <v/>
      </c>
      <c r="E291">
        <f>IFERROR((INDEX(DataR!$B$2:$K$522,$A291+1,$B$2)/INDEX(DataR!$B$2:$K$522,$A291+1,E$23))/(INDEX(DataR!$B$2:$K$522,$A291,$B$2)/INDEX(DataR!$B$2:$K$522,$A291,E$23))-1,0)</f>
        <v/>
      </c>
      <c r="F291">
        <f>IFERROR((INDEX(DataR!$B$2:$K$522,$A291+1,$B$2)/INDEX(DataR!$B$2:$K$522,$A291+1,F$23))/(INDEX(DataR!$B$2:$K$522,$A291,$B$2)/INDEX(DataR!$B$2:$K$522,$A291,F$23))-1,0)</f>
        <v/>
      </c>
      <c r="G291">
        <f>IFERROR((INDEX(DataR!$B$2:$K$522,$A291+1,$B$2)/INDEX(DataR!$B$2:$K$522,$A291+1,G$23))/(INDEX(DataR!$B$2:$K$522,$A291,$B$2)/INDEX(DataR!$B$2:$K$522,$A291,G$23))-1,0)</f>
        <v/>
      </c>
      <c r="H291">
        <f>IFERROR((INDEX(DataR!$B$2:$K$522,$A291+1,$B$2)/INDEX(DataR!$B$2:$K$522,$A291+1,H$23))/(INDEX(DataR!$B$2:$K$522,$A291,$B$2)/INDEX(DataR!$B$2:$K$522,$A291,H$23))-1,0)</f>
        <v/>
      </c>
      <c r="I291">
        <f>IFERROR((INDEX(DataR!$B$2:$K$522,$A291+1,$B$2)/INDEX(DataR!$B$2:$K$522,$A291+1,I$23))/(INDEX(DataR!$B$2:$K$522,$A291,$B$2)/INDEX(DataR!$B$2:$K$522,$A291,I$23))-1,0)</f>
        <v/>
      </c>
      <c r="J291">
        <f>IFERROR((INDEX(DataR!$B$2:$K$522,$A291+1,$B$2)/INDEX(DataR!$B$2:$K$522,$A291+1,J$23))/(INDEX(DataR!$B$2:$K$522,$A291,$B$2)/INDEX(DataR!$B$2:$K$522,$A291,J$23))-1,0)</f>
        <v/>
      </c>
      <c r="L291">
        <f>C$20*C$21*C291</f>
        <v/>
      </c>
      <c r="M291">
        <f>D$20*D$21*D291</f>
        <v/>
      </c>
      <c r="N291">
        <f>E$20*E$21*E291</f>
        <v/>
      </c>
      <c r="O291">
        <f>F$20*F$21*F291</f>
        <v/>
      </c>
      <c r="P291">
        <f>G$20*G$21*G291</f>
        <v/>
      </c>
      <c r="Q291">
        <f>H$20*H$21*H291</f>
        <v/>
      </c>
      <c r="R291">
        <f>I$20*I$21*I291</f>
        <v/>
      </c>
      <c r="S291">
        <f>J$20*J$21*J291</f>
        <v/>
      </c>
      <c r="U291">
        <f>SUMPRODUCT($C$20:$J$20,$C$21:$J$21,$C291:$J291)</f>
        <v/>
      </c>
      <c r="V291">
        <f>SUMPRODUCT($C$20:$J$20,$C$22:$J$22,$C291:$J291)</f>
        <v/>
      </c>
    </row>
    <row r="292">
      <c r="A292" t="n">
        <v>263</v>
      </c>
      <c r="C292">
        <f>IFERROR((INDEX(DataR!$B$2:$K$522,$A292+1,$B$2)/INDEX(DataR!$B$2:$K$522,$A292+1,C$23))/(INDEX(DataR!$B$2:$K$522,$A292,$B$2)/INDEX(DataR!$B$2:$K$522,$A292,C$23))-1,0)</f>
        <v/>
      </c>
      <c r="D292">
        <f>IFERROR((INDEX(DataR!$B$2:$K$522,$A292+1,$B$2)/INDEX(DataR!$B$2:$K$522,$A292+1,D$23))/(INDEX(DataR!$B$2:$K$522,$A292,$B$2)/INDEX(DataR!$B$2:$K$522,$A292,D$23))-1,0)</f>
        <v/>
      </c>
      <c r="E292">
        <f>IFERROR((INDEX(DataR!$B$2:$K$522,$A292+1,$B$2)/INDEX(DataR!$B$2:$K$522,$A292+1,E$23))/(INDEX(DataR!$B$2:$K$522,$A292,$B$2)/INDEX(DataR!$B$2:$K$522,$A292,E$23))-1,0)</f>
        <v/>
      </c>
      <c r="F292">
        <f>IFERROR((INDEX(DataR!$B$2:$K$522,$A292+1,$B$2)/INDEX(DataR!$B$2:$K$522,$A292+1,F$23))/(INDEX(DataR!$B$2:$K$522,$A292,$B$2)/INDEX(DataR!$B$2:$K$522,$A292,F$23))-1,0)</f>
        <v/>
      </c>
      <c r="G292">
        <f>IFERROR((INDEX(DataR!$B$2:$K$522,$A292+1,$B$2)/INDEX(DataR!$B$2:$K$522,$A292+1,G$23))/(INDEX(DataR!$B$2:$K$522,$A292,$B$2)/INDEX(DataR!$B$2:$K$522,$A292,G$23))-1,0)</f>
        <v/>
      </c>
      <c r="H292">
        <f>IFERROR((INDEX(DataR!$B$2:$K$522,$A292+1,$B$2)/INDEX(DataR!$B$2:$K$522,$A292+1,H$23))/(INDEX(DataR!$B$2:$K$522,$A292,$B$2)/INDEX(DataR!$B$2:$K$522,$A292,H$23))-1,0)</f>
        <v/>
      </c>
      <c r="I292">
        <f>IFERROR((INDEX(DataR!$B$2:$K$522,$A292+1,$B$2)/INDEX(DataR!$B$2:$K$522,$A292+1,I$23))/(INDEX(DataR!$B$2:$K$522,$A292,$B$2)/INDEX(DataR!$B$2:$K$522,$A292,I$23))-1,0)</f>
        <v/>
      </c>
      <c r="J292">
        <f>IFERROR((INDEX(DataR!$B$2:$K$522,$A292+1,$B$2)/INDEX(DataR!$B$2:$K$522,$A292+1,J$23))/(INDEX(DataR!$B$2:$K$522,$A292,$B$2)/INDEX(DataR!$B$2:$K$522,$A292,J$23))-1,0)</f>
        <v/>
      </c>
      <c r="L292">
        <f>C$20*C$21*C292</f>
        <v/>
      </c>
      <c r="M292">
        <f>D$20*D$21*D292</f>
        <v/>
      </c>
      <c r="N292">
        <f>E$20*E$21*E292</f>
        <v/>
      </c>
      <c r="O292">
        <f>F$20*F$21*F292</f>
        <v/>
      </c>
      <c r="P292">
        <f>G$20*G$21*G292</f>
        <v/>
      </c>
      <c r="Q292">
        <f>H$20*H$21*H292</f>
        <v/>
      </c>
      <c r="R292">
        <f>I$20*I$21*I292</f>
        <v/>
      </c>
      <c r="S292">
        <f>J$20*J$21*J292</f>
        <v/>
      </c>
      <c r="U292">
        <f>SUMPRODUCT($C$20:$J$20,$C$21:$J$21,$C292:$J292)</f>
        <v/>
      </c>
      <c r="V292">
        <f>SUMPRODUCT($C$20:$J$20,$C$22:$J$22,$C292:$J292)</f>
        <v/>
      </c>
    </row>
    <row r="293">
      <c r="A293" t="n">
        <v>264</v>
      </c>
      <c r="C293">
        <f>IFERROR((INDEX(DataR!$B$2:$K$522,$A293+1,$B$2)/INDEX(DataR!$B$2:$K$522,$A293+1,C$23))/(INDEX(DataR!$B$2:$K$522,$A293,$B$2)/INDEX(DataR!$B$2:$K$522,$A293,C$23))-1,0)</f>
        <v/>
      </c>
      <c r="D293">
        <f>IFERROR((INDEX(DataR!$B$2:$K$522,$A293+1,$B$2)/INDEX(DataR!$B$2:$K$522,$A293+1,D$23))/(INDEX(DataR!$B$2:$K$522,$A293,$B$2)/INDEX(DataR!$B$2:$K$522,$A293,D$23))-1,0)</f>
        <v/>
      </c>
      <c r="E293">
        <f>IFERROR((INDEX(DataR!$B$2:$K$522,$A293+1,$B$2)/INDEX(DataR!$B$2:$K$522,$A293+1,E$23))/(INDEX(DataR!$B$2:$K$522,$A293,$B$2)/INDEX(DataR!$B$2:$K$522,$A293,E$23))-1,0)</f>
        <v/>
      </c>
      <c r="F293">
        <f>IFERROR((INDEX(DataR!$B$2:$K$522,$A293+1,$B$2)/INDEX(DataR!$B$2:$K$522,$A293+1,F$23))/(INDEX(DataR!$B$2:$K$522,$A293,$B$2)/INDEX(DataR!$B$2:$K$522,$A293,F$23))-1,0)</f>
        <v/>
      </c>
      <c r="G293">
        <f>IFERROR((INDEX(DataR!$B$2:$K$522,$A293+1,$B$2)/INDEX(DataR!$B$2:$K$522,$A293+1,G$23))/(INDEX(DataR!$B$2:$K$522,$A293,$B$2)/INDEX(DataR!$B$2:$K$522,$A293,G$23))-1,0)</f>
        <v/>
      </c>
      <c r="H293">
        <f>IFERROR((INDEX(DataR!$B$2:$K$522,$A293+1,$B$2)/INDEX(DataR!$B$2:$K$522,$A293+1,H$23))/(INDEX(DataR!$B$2:$K$522,$A293,$B$2)/INDEX(DataR!$B$2:$K$522,$A293,H$23))-1,0)</f>
        <v/>
      </c>
      <c r="I293">
        <f>IFERROR((INDEX(DataR!$B$2:$K$522,$A293+1,$B$2)/INDEX(DataR!$B$2:$K$522,$A293+1,I$23))/(INDEX(DataR!$B$2:$K$522,$A293,$B$2)/INDEX(DataR!$B$2:$K$522,$A293,I$23))-1,0)</f>
        <v/>
      </c>
      <c r="J293">
        <f>IFERROR((INDEX(DataR!$B$2:$K$522,$A293+1,$B$2)/INDEX(DataR!$B$2:$K$522,$A293+1,J$23))/(INDEX(DataR!$B$2:$K$522,$A293,$B$2)/INDEX(DataR!$B$2:$K$522,$A293,J$23))-1,0)</f>
        <v/>
      </c>
      <c r="L293">
        <f>C$20*C$21*C293</f>
        <v/>
      </c>
      <c r="M293">
        <f>D$20*D$21*D293</f>
        <v/>
      </c>
      <c r="N293">
        <f>E$20*E$21*E293</f>
        <v/>
      </c>
      <c r="O293">
        <f>F$20*F$21*F293</f>
        <v/>
      </c>
      <c r="P293">
        <f>G$20*G$21*G293</f>
        <v/>
      </c>
      <c r="Q293">
        <f>H$20*H$21*H293</f>
        <v/>
      </c>
      <c r="R293">
        <f>I$20*I$21*I293</f>
        <v/>
      </c>
      <c r="S293">
        <f>J$20*J$21*J293</f>
        <v/>
      </c>
      <c r="U293">
        <f>SUMPRODUCT($C$20:$J$20,$C$21:$J$21,$C293:$J293)</f>
        <v/>
      </c>
      <c r="V293">
        <f>SUMPRODUCT($C$20:$J$20,$C$22:$J$22,$C293:$J293)</f>
        <v/>
      </c>
    </row>
    <row r="294">
      <c r="A294" t="n">
        <v>265</v>
      </c>
      <c r="C294">
        <f>IFERROR((INDEX(DataR!$B$2:$K$522,$A294+1,$B$2)/INDEX(DataR!$B$2:$K$522,$A294+1,C$23))/(INDEX(DataR!$B$2:$K$522,$A294,$B$2)/INDEX(DataR!$B$2:$K$522,$A294,C$23))-1,0)</f>
        <v/>
      </c>
      <c r="D294">
        <f>IFERROR((INDEX(DataR!$B$2:$K$522,$A294+1,$B$2)/INDEX(DataR!$B$2:$K$522,$A294+1,D$23))/(INDEX(DataR!$B$2:$K$522,$A294,$B$2)/INDEX(DataR!$B$2:$K$522,$A294,D$23))-1,0)</f>
        <v/>
      </c>
      <c r="E294">
        <f>IFERROR((INDEX(DataR!$B$2:$K$522,$A294+1,$B$2)/INDEX(DataR!$B$2:$K$522,$A294+1,E$23))/(INDEX(DataR!$B$2:$K$522,$A294,$B$2)/INDEX(DataR!$B$2:$K$522,$A294,E$23))-1,0)</f>
        <v/>
      </c>
      <c r="F294">
        <f>IFERROR((INDEX(DataR!$B$2:$K$522,$A294+1,$B$2)/INDEX(DataR!$B$2:$K$522,$A294+1,F$23))/(INDEX(DataR!$B$2:$K$522,$A294,$B$2)/INDEX(DataR!$B$2:$K$522,$A294,F$23))-1,0)</f>
        <v/>
      </c>
      <c r="G294">
        <f>IFERROR((INDEX(DataR!$B$2:$K$522,$A294+1,$B$2)/INDEX(DataR!$B$2:$K$522,$A294+1,G$23))/(INDEX(DataR!$B$2:$K$522,$A294,$B$2)/INDEX(DataR!$B$2:$K$522,$A294,G$23))-1,0)</f>
        <v/>
      </c>
      <c r="H294">
        <f>IFERROR((INDEX(DataR!$B$2:$K$522,$A294+1,$B$2)/INDEX(DataR!$B$2:$K$522,$A294+1,H$23))/(INDEX(DataR!$B$2:$K$522,$A294,$B$2)/INDEX(DataR!$B$2:$K$522,$A294,H$23))-1,0)</f>
        <v/>
      </c>
      <c r="I294">
        <f>IFERROR((INDEX(DataR!$B$2:$K$522,$A294+1,$B$2)/INDEX(DataR!$B$2:$K$522,$A294+1,I$23))/(INDEX(DataR!$B$2:$K$522,$A294,$B$2)/INDEX(DataR!$B$2:$K$522,$A294,I$23))-1,0)</f>
        <v/>
      </c>
      <c r="J294">
        <f>IFERROR((INDEX(DataR!$B$2:$K$522,$A294+1,$B$2)/INDEX(DataR!$B$2:$K$522,$A294+1,J$23))/(INDEX(DataR!$B$2:$K$522,$A294,$B$2)/INDEX(DataR!$B$2:$K$522,$A294,J$23))-1,0)</f>
        <v/>
      </c>
      <c r="L294">
        <f>C$20*C$21*C294</f>
        <v/>
      </c>
      <c r="M294">
        <f>D$20*D$21*D294</f>
        <v/>
      </c>
      <c r="N294">
        <f>E$20*E$21*E294</f>
        <v/>
      </c>
      <c r="O294">
        <f>F$20*F$21*F294</f>
        <v/>
      </c>
      <c r="P294">
        <f>G$20*G$21*G294</f>
        <v/>
      </c>
      <c r="Q294">
        <f>H$20*H$21*H294</f>
        <v/>
      </c>
      <c r="R294">
        <f>I$20*I$21*I294</f>
        <v/>
      </c>
      <c r="S294">
        <f>J$20*J$21*J294</f>
        <v/>
      </c>
      <c r="U294">
        <f>SUMPRODUCT($C$20:$J$20,$C$21:$J$21,$C294:$J294)</f>
        <v/>
      </c>
      <c r="V294">
        <f>SUMPRODUCT($C$20:$J$20,$C$22:$J$22,$C294:$J294)</f>
        <v/>
      </c>
    </row>
    <row r="295">
      <c r="A295" t="n">
        <v>266</v>
      </c>
      <c r="C295">
        <f>IFERROR((INDEX(DataR!$B$2:$K$522,$A295+1,$B$2)/INDEX(DataR!$B$2:$K$522,$A295+1,C$23))/(INDEX(DataR!$B$2:$K$522,$A295,$B$2)/INDEX(DataR!$B$2:$K$522,$A295,C$23))-1,0)</f>
        <v/>
      </c>
      <c r="D295">
        <f>IFERROR((INDEX(DataR!$B$2:$K$522,$A295+1,$B$2)/INDEX(DataR!$B$2:$K$522,$A295+1,D$23))/(INDEX(DataR!$B$2:$K$522,$A295,$B$2)/INDEX(DataR!$B$2:$K$522,$A295,D$23))-1,0)</f>
        <v/>
      </c>
      <c r="E295">
        <f>IFERROR((INDEX(DataR!$B$2:$K$522,$A295+1,$B$2)/INDEX(DataR!$B$2:$K$522,$A295+1,E$23))/(INDEX(DataR!$B$2:$K$522,$A295,$B$2)/INDEX(DataR!$B$2:$K$522,$A295,E$23))-1,0)</f>
        <v/>
      </c>
      <c r="F295">
        <f>IFERROR((INDEX(DataR!$B$2:$K$522,$A295+1,$B$2)/INDEX(DataR!$B$2:$K$522,$A295+1,F$23))/(INDEX(DataR!$B$2:$K$522,$A295,$B$2)/INDEX(DataR!$B$2:$K$522,$A295,F$23))-1,0)</f>
        <v/>
      </c>
      <c r="G295">
        <f>IFERROR((INDEX(DataR!$B$2:$K$522,$A295+1,$B$2)/INDEX(DataR!$B$2:$K$522,$A295+1,G$23))/(INDEX(DataR!$B$2:$K$522,$A295,$B$2)/INDEX(DataR!$B$2:$K$522,$A295,G$23))-1,0)</f>
        <v/>
      </c>
      <c r="H295">
        <f>IFERROR((INDEX(DataR!$B$2:$K$522,$A295+1,$B$2)/INDEX(DataR!$B$2:$K$522,$A295+1,H$23))/(INDEX(DataR!$B$2:$K$522,$A295,$B$2)/INDEX(DataR!$B$2:$K$522,$A295,H$23))-1,0)</f>
        <v/>
      </c>
      <c r="I295">
        <f>IFERROR((INDEX(DataR!$B$2:$K$522,$A295+1,$B$2)/INDEX(DataR!$B$2:$K$522,$A295+1,I$23))/(INDEX(DataR!$B$2:$K$522,$A295,$B$2)/INDEX(DataR!$B$2:$K$522,$A295,I$23))-1,0)</f>
        <v/>
      </c>
      <c r="J295">
        <f>IFERROR((INDEX(DataR!$B$2:$K$522,$A295+1,$B$2)/INDEX(DataR!$B$2:$K$522,$A295+1,J$23))/(INDEX(DataR!$B$2:$K$522,$A295,$B$2)/INDEX(DataR!$B$2:$K$522,$A295,J$23))-1,0)</f>
        <v/>
      </c>
      <c r="L295">
        <f>C$20*C$21*C295</f>
        <v/>
      </c>
      <c r="M295">
        <f>D$20*D$21*D295</f>
        <v/>
      </c>
      <c r="N295">
        <f>E$20*E$21*E295</f>
        <v/>
      </c>
      <c r="O295">
        <f>F$20*F$21*F295</f>
        <v/>
      </c>
      <c r="P295">
        <f>G$20*G$21*G295</f>
        <v/>
      </c>
      <c r="Q295">
        <f>H$20*H$21*H295</f>
        <v/>
      </c>
      <c r="R295">
        <f>I$20*I$21*I295</f>
        <v/>
      </c>
      <c r="S295">
        <f>J$20*J$21*J295</f>
        <v/>
      </c>
      <c r="U295">
        <f>SUMPRODUCT($C$20:$J$20,$C$21:$J$21,$C295:$J295)</f>
        <v/>
      </c>
      <c r="V295">
        <f>SUMPRODUCT($C$20:$J$20,$C$22:$J$22,$C295:$J295)</f>
        <v/>
      </c>
    </row>
    <row r="296">
      <c r="A296" t="n">
        <v>267</v>
      </c>
      <c r="C296">
        <f>IFERROR((INDEX(DataR!$B$2:$K$522,$A296+1,$B$2)/INDEX(DataR!$B$2:$K$522,$A296+1,C$23))/(INDEX(DataR!$B$2:$K$522,$A296,$B$2)/INDEX(DataR!$B$2:$K$522,$A296,C$23))-1,0)</f>
        <v/>
      </c>
      <c r="D296">
        <f>IFERROR((INDEX(DataR!$B$2:$K$522,$A296+1,$B$2)/INDEX(DataR!$B$2:$K$522,$A296+1,D$23))/(INDEX(DataR!$B$2:$K$522,$A296,$B$2)/INDEX(DataR!$B$2:$K$522,$A296,D$23))-1,0)</f>
        <v/>
      </c>
      <c r="E296">
        <f>IFERROR((INDEX(DataR!$B$2:$K$522,$A296+1,$B$2)/INDEX(DataR!$B$2:$K$522,$A296+1,E$23))/(INDEX(DataR!$B$2:$K$522,$A296,$B$2)/INDEX(DataR!$B$2:$K$522,$A296,E$23))-1,0)</f>
        <v/>
      </c>
      <c r="F296">
        <f>IFERROR((INDEX(DataR!$B$2:$K$522,$A296+1,$B$2)/INDEX(DataR!$B$2:$K$522,$A296+1,F$23))/(INDEX(DataR!$B$2:$K$522,$A296,$B$2)/INDEX(DataR!$B$2:$K$522,$A296,F$23))-1,0)</f>
        <v/>
      </c>
      <c r="G296">
        <f>IFERROR((INDEX(DataR!$B$2:$K$522,$A296+1,$B$2)/INDEX(DataR!$B$2:$K$522,$A296+1,G$23))/(INDEX(DataR!$B$2:$K$522,$A296,$B$2)/INDEX(DataR!$B$2:$K$522,$A296,G$23))-1,0)</f>
        <v/>
      </c>
      <c r="H296">
        <f>IFERROR((INDEX(DataR!$B$2:$K$522,$A296+1,$B$2)/INDEX(DataR!$B$2:$K$522,$A296+1,H$23))/(INDEX(DataR!$B$2:$K$522,$A296,$B$2)/INDEX(DataR!$B$2:$K$522,$A296,H$23))-1,0)</f>
        <v/>
      </c>
      <c r="I296">
        <f>IFERROR((INDEX(DataR!$B$2:$K$522,$A296+1,$B$2)/INDEX(DataR!$B$2:$K$522,$A296+1,I$23))/(INDEX(DataR!$B$2:$K$522,$A296,$B$2)/INDEX(DataR!$B$2:$K$522,$A296,I$23))-1,0)</f>
        <v/>
      </c>
      <c r="J296">
        <f>IFERROR((INDEX(DataR!$B$2:$K$522,$A296+1,$B$2)/INDEX(DataR!$B$2:$K$522,$A296+1,J$23))/(INDEX(DataR!$B$2:$K$522,$A296,$B$2)/INDEX(DataR!$B$2:$K$522,$A296,J$23))-1,0)</f>
        <v/>
      </c>
      <c r="L296">
        <f>C$20*C$21*C296</f>
        <v/>
      </c>
      <c r="M296">
        <f>D$20*D$21*D296</f>
        <v/>
      </c>
      <c r="N296">
        <f>E$20*E$21*E296</f>
        <v/>
      </c>
      <c r="O296">
        <f>F$20*F$21*F296</f>
        <v/>
      </c>
      <c r="P296">
        <f>G$20*G$21*G296</f>
        <v/>
      </c>
      <c r="Q296">
        <f>H$20*H$21*H296</f>
        <v/>
      </c>
      <c r="R296">
        <f>I$20*I$21*I296</f>
        <v/>
      </c>
      <c r="S296">
        <f>J$20*J$21*J296</f>
        <v/>
      </c>
      <c r="U296">
        <f>SUMPRODUCT($C$20:$J$20,$C$21:$J$21,$C296:$J296)</f>
        <v/>
      </c>
      <c r="V296">
        <f>SUMPRODUCT($C$20:$J$20,$C$22:$J$22,$C296:$J296)</f>
        <v/>
      </c>
    </row>
    <row r="297">
      <c r="A297" t="n">
        <v>268</v>
      </c>
      <c r="C297">
        <f>IFERROR((INDEX(DataR!$B$2:$K$522,$A297+1,$B$2)/INDEX(DataR!$B$2:$K$522,$A297+1,C$23))/(INDEX(DataR!$B$2:$K$522,$A297,$B$2)/INDEX(DataR!$B$2:$K$522,$A297,C$23))-1,0)</f>
        <v/>
      </c>
      <c r="D297">
        <f>IFERROR((INDEX(DataR!$B$2:$K$522,$A297+1,$B$2)/INDEX(DataR!$B$2:$K$522,$A297+1,D$23))/(INDEX(DataR!$B$2:$K$522,$A297,$B$2)/INDEX(DataR!$B$2:$K$522,$A297,D$23))-1,0)</f>
        <v/>
      </c>
      <c r="E297">
        <f>IFERROR((INDEX(DataR!$B$2:$K$522,$A297+1,$B$2)/INDEX(DataR!$B$2:$K$522,$A297+1,E$23))/(INDEX(DataR!$B$2:$K$522,$A297,$B$2)/INDEX(DataR!$B$2:$K$522,$A297,E$23))-1,0)</f>
        <v/>
      </c>
      <c r="F297">
        <f>IFERROR((INDEX(DataR!$B$2:$K$522,$A297+1,$B$2)/INDEX(DataR!$B$2:$K$522,$A297+1,F$23))/(INDEX(DataR!$B$2:$K$522,$A297,$B$2)/INDEX(DataR!$B$2:$K$522,$A297,F$23))-1,0)</f>
        <v/>
      </c>
      <c r="G297">
        <f>IFERROR((INDEX(DataR!$B$2:$K$522,$A297+1,$B$2)/INDEX(DataR!$B$2:$K$522,$A297+1,G$23))/(INDEX(DataR!$B$2:$K$522,$A297,$B$2)/INDEX(DataR!$B$2:$K$522,$A297,G$23))-1,0)</f>
        <v/>
      </c>
      <c r="H297">
        <f>IFERROR((INDEX(DataR!$B$2:$K$522,$A297+1,$B$2)/INDEX(DataR!$B$2:$K$522,$A297+1,H$23))/(INDEX(DataR!$B$2:$K$522,$A297,$B$2)/INDEX(DataR!$B$2:$K$522,$A297,H$23))-1,0)</f>
        <v/>
      </c>
      <c r="I297">
        <f>IFERROR((INDEX(DataR!$B$2:$K$522,$A297+1,$B$2)/INDEX(DataR!$B$2:$K$522,$A297+1,I$23))/(INDEX(DataR!$B$2:$K$522,$A297,$B$2)/INDEX(DataR!$B$2:$K$522,$A297,I$23))-1,0)</f>
        <v/>
      </c>
      <c r="J297">
        <f>IFERROR((INDEX(DataR!$B$2:$K$522,$A297+1,$B$2)/INDEX(DataR!$B$2:$K$522,$A297+1,J$23))/(INDEX(DataR!$B$2:$K$522,$A297,$B$2)/INDEX(DataR!$B$2:$K$522,$A297,J$23))-1,0)</f>
        <v/>
      </c>
      <c r="L297">
        <f>C$20*C$21*C297</f>
        <v/>
      </c>
      <c r="M297">
        <f>D$20*D$21*D297</f>
        <v/>
      </c>
      <c r="N297">
        <f>E$20*E$21*E297</f>
        <v/>
      </c>
      <c r="O297">
        <f>F$20*F$21*F297</f>
        <v/>
      </c>
      <c r="P297">
        <f>G$20*G$21*G297</f>
        <v/>
      </c>
      <c r="Q297">
        <f>H$20*H$21*H297</f>
        <v/>
      </c>
      <c r="R297">
        <f>I$20*I$21*I297</f>
        <v/>
      </c>
      <c r="S297">
        <f>J$20*J$21*J297</f>
        <v/>
      </c>
      <c r="U297">
        <f>SUMPRODUCT($C$20:$J$20,$C$21:$J$21,$C297:$J297)</f>
        <v/>
      </c>
      <c r="V297">
        <f>SUMPRODUCT($C$20:$J$20,$C$22:$J$22,$C297:$J297)</f>
        <v/>
      </c>
    </row>
    <row r="298">
      <c r="A298" t="n">
        <v>269</v>
      </c>
      <c r="C298">
        <f>IFERROR((INDEX(DataR!$B$2:$K$522,$A298+1,$B$2)/INDEX(DataR!$B$2:$K$522,$A298+1,C$23))/(INDEX(DataR!$B$2:$K$522,$A298,$B$2)/INDEX(DataR!$B$2:$K$522,$A298,C$23))-1,0)</f>
        <v/>
      </c>
      <c r="D298">
        <f>IFERROR((INDEX(DataR!$B$2:$K$522,$A298+1,$B$2)/INDEX(DataR!$B$2:$K$522,$A298+1,D$23))/(INDEX(DataR!$B$2:$K$522,$A298,$B$2)/INDEX(DataR!$B$2:$K$522,$A298,D$23))-1,0)</f>
        <v/>
      </c>
      <c r="E298">
        <f>IFERROR((INDEX(DataR!$B$2:$K$522,$A298+1,$B$2)/INDEX(DataR!$B$2:$K$522,$A298+1,E$23))/(INDEX(DataR!$B$2:$K$522,$A298,$B$2)/INDEX(DataR!$B$2:$K$522,$A298,E$23))-1,0)</f>
        <v/>
      </c>
      <c r="F298">
        <f>IFERROR((INDEX(DataR!$B$2:$K$522,$A298+1,$B$2)/INDEX(DataR!$B$2:$K$522,$A298+1,F$23))/(INDEX(DataR!$B$2:$K$522,$A298,$B$2)/INDEX(DataR!$B$2:$K$522,$A298,F$23))-1,0)</f>
        <v/>
      </c>
      <c r="G298">
        <f>IFERROR((INDEX(DataR!$B$2:$K$522,$A298+1,$B$2)/INDEX(DataR!$B$2:$K$522,$A298+1,G$23))/(INDEX(DataR!$B$2:$K$522,$A298,$B$2)/INDEX(DataR!$B$2:$K$522,$A298,G$23))-1,0)</f>
        <v/>
      </c>
      <c r="H298">
        <f>IFERROR((INDEX(DataR!$B$2:$K$522,$A298+1,$B$2)/INDEX(DataR!$B$2:$K$522,$A298+1,H$23))/(INDEX(DataR!$B$2:$K$522,$A298,$B$2)/INDEX(DataR!$B$2:$K$522,$A298,H$23))-1,0)</f>
        <v/>
      </c>
      <c r="I298">
        <f>IFERROR((INDEX(DataR!$B$2:$K$522,$A298+1,$B$2)/INDEX(DataR!$B$2:$K$522,$A298+1,I$23))/(INDEX(DataR!$B$2:$K$522,$A298,$B$2)/INDEX(DataR!$B$2:$K$522,$A298,I$23))-1,0)</f>
        <v/>
      </c>
      <c r="J298">
        <f>IFERROR((INDEX(DataR!$B$2:$K$522,$A298+1,$B$2)/INDEX(DataR!$B$2:$K$522,$A298+1,J$23))/(INDEX(DataR!$B$2:$K$522,$A298,$B$2)/INDEX(DataR!$B$2:$K$522,$A298,J$23))-1,0)</f>
        <v/>
      </c>
      <c r="L298">
        <f>C$20*C$21*C298</f>
        <v/>
      </c>
      <c r="M298">
        <f>D$20*D$21*D298</f>
        <v/>
      </c>
      <c r="N298">
        <f>E$20*E$21*E298</f>
        <v/>
      </c>
      <c r="O298">
        <f>F$20*F$21*F298</f>
        <v/>
      </c>
      <c r="P298">
        <f>G$20*G$21*G298</f>
        <v/>
      </c>
      <c r="Q298">
        <f>H$20*H$21*H298</f>
        <v/>
      </c>
      <c r="R298">
        <f>I$20*I$21*I298</f>
        <v/>
      </c>
      <c r="S298">
        <f>J$20*J$21*J298</f>
        <v/>
      </c>
      <c r="U298">
        <f>SUMPRODUCT($C$20:$J$20,$C$21:$J$21,$C298:$J298)</f>
        <v/>
      </c>
      <c r="V298">
        <f>SUMPRODUCT($C$20:$J$20,$C$22:$J$22,$C298:$J298)</f>
        <v/>
      </c>
    </row>
    <row r="299">
      <c r="A299" t="n">
        <v>270</v>
      </c>
      <c r="C299">
        <f>IFERROR((INDEX(DataR!$B$2:$K$522,$A299+1,$B$2)/INDEX(DataR!$B$2:$K$522,$A299+1,C$23))/(INDEX(DataR!$B$2:$K$522,$A299,$B$2)/INDEX(DataR!$B$2:$K$522,$A299,C$23))-1,0)</f>
        <v/>
      </c>
      <c r="D299">
        <f>IFERROR((INDEX(DataR!$B$2:$K$522,$A299+1,$B$2)/INDEX(DataR!$B$2:$K$522,$A299+1,D$23))/(INDEX(DataR!$B$2:$K$522,$A299,$B$2)/INDEX(DataR!$B$2:$K$522,$A299,D$23))-1,0)</f>
        <v/>
      </c>
      <c r="E299">
        <f>IFERROR((INDEX(DataR!$B$2:$K$522,$A299+1,$B$2)/INDEX(DataR!$B$2:$K$522,$A299+1,E$23))/(INDEX(DataR!$B$2:$K$522,$A299,$B$2)/INDEX(DataR!$B$2:$K$522,$A299,E$23))-1,0)</f>
        <v/>
      </c>
      <c r="F299">
        <f>IFERROR((INDEX(DataR!$B$2:$K$522,$A299+1,$B$2)/INDEX(DataR!$B$2:$K$522,$A299+1,F$23))/(INDEX(DataR!$B$2:$K$522,$A299,$B$2)/INDEX(DataR!$B$2:$K$522,$A299,F$23))-1,0)</f>
        <v/>
      </c>
      <c r="G299">
        <f>IFERROR((INDEX(DataR!$B$2:$K$522,$A299+1,$B$2)/INDEX(DataR!$B$2:$K$522,$A299+1,G$23))/(INDEX(DataR!$B$2:$K$522,$A299,$B$2)/INDEX(DataR!$B$2:$K$522,$A299,G$23))-1,0)</f>
        <v/>
      </c>
      <c r="H299">
        <f>IFERROR((INDEX(DataR!$B$2:$K$522,$A299+1,$B$2)/INDEX(DataR!$B$2:$K$522,$A299+1,H$23))/(INDEX(DataR!$B$2:$K$522,$A299,$B$2)/INDEX(DataR!$B$2:$K$522,$A299,H$23))-1,0)</f>
        <v/>
      </c>
      <c r="I299">
        <f>IFERROR((INDEX(DataR!$B$2:$K$522,$A299+1,$B$2)/INDEX(DataR!$B$2:$K$522,$A299+1,I$23))/(INDEX(DataR!$B$2:$K$522,$A299,$B$2)/INDEX(DataR!$B$2:$K$522,$A299,I$23))-1,0)</f>
        <v/>
      </c>
      <c r="J299">
        <f>IFERROR((INDEX(DataR!$B$2:$K$522,$A299+1,$B$2)/INDEX(DataR!$B$2:$K$522,$A299+1,J$23))/(INDEX(DataR!$B$2:$K$522,$A299,$B$2)/INDEX(DataR!$B$2:$K$522,$A299,J$23))-1,0)</f>
        <v/>
      </c>
      <c r="L299">
        <f>C$20*C$21*C299</f>
        <v/>
      </c>
      <c r="M299">
        <f>D$20*D$21*D299</f>
        <v/>
      </c>
      <c r="N299">
        <f>E$20*E$21*E299</f>
        <v/>
      </c>
      <c r="O299">
        <f>F$20*F$21*F299</f>
        <v/>
      </c>
      <c r="P299">
        <f>G$20*G$21*G299</f>
        <v/>
      </c>
      <c r="Q299">
        <f>H$20*H$21*H299</f>
        <v/>
      </c>
      <c r="R299">
        <f>I$20*I$21*I299</f>
        <v/>
      </c>
      <c r="S299">
        <f>J$20*J$21*J299</f>
        <v/>
      </c>
      <c r="U299">
        <f>SUMPRODUCT($C$20:$J$20,$C$21:$J$21,$C299:$J299)</f>
        <v/>
      </c>
      <c r="V299">
        <f>SUMPRODUCT($C$20:$J$20,$C$22:$J$22,$C299:$J299)</f>
        <v/>
      </c>
    </row>
    <row r="300">
      <c r="A300" t="n">
        <v>271</v>
      </c>
      <c r="C300">
        <f>IFERROR((INDEX(DataR!$B$2:$K$522,$A300+1,$B$2)/INDEX(DataR!$B$2:$K$522,$A300+1,C$23))/(INDEX(DataR!$B$2:$K$522,$A300,$B$2)/INDEX(DataR!$B$2:$K$522,$A300,C$23))-1,0)</f>
        <v/>
      </c>
      <c r="D300">
        <f>IFERROR((INDEX(DataR!$B$2:$K$522,$A300+1,$B$2)/INDEX(DataR!$B$2:$K$522,$A300+1,D$23))/(INDEX(DataR!$B$2:$K$522,$A300,$B$2)/INDEX(DataR!$B$2:$K$522,$A300,D$23))-1,0)</f>
        <v/>
      </c>
      <c r="E300">
        <f>IFERROR((INDEX(DataR!$B$2:$K$522,$A300+1,$B$2)/INDEX(DataR!$B$2:$K$522,$A300+1,E$23))/(INDEX(DataR!$B$2:$K$522,$A300,$B$2)/INDEX(DataR!$B$2:$K$522,$A300,E$23))-1,0)</f>
        <v/>
      </c>
      <c r="F300">
        <f>IFERROR((INDEX(DataR!$B$2:$K$522,$A300+1,$B$2)/INDEX(DataR!$B$2:$K$522,$A300+1,F$23))/(INDEX(DataR!$B$2:$K$522,$A300,$B$2)/INDEX(DataR!$B$2:$K$522,$A300,F$23))-1,0)</f>
        <v/>
      </c>
      <c r="G300">
        <f>IFERROR((INDEX(DataR!$B$2:$K$522,$A300+1,$B$2)/INDEX(DataR!$B$2:$K$522,$A300+1,G$23))/(INDEX(DataR!$B$2:$K$522,$A300,$B$2)/INDEX(DataR!$B$2:$K$522,$A300,G$23))-1,0)</f>
        <v/>
      </c>
      <c r="H300">
        <f>IFERROR((INDEX(DataR!$B$2:$K$522,$A300+1,$B$2)/INDEX(DataR!$B$2:$K$522,$A300+1,H$23))/(INDEX(DataR!$B$2:$K$522,$A300,$B$2)/INDEX(DataR!$B$2:$K$522,$A300,H$23))-1,0)</f>
        <v/>
      </c>
      <c r="I300">
        <f>IFERROR((INDEX(DataR!$B$2:$K$522,$A300+1,$B$2)/INDEX(DataR!$B$2:$K$522,$A300+1,I$23))/(INDEX(DataR!$B$2:$K$522,$A300,$B$2)/INDEX(DataR!$B$2:$K$522,$A300,I$23))-1,0)</f>
        <v/>
      </c>
      <c r="J300">
        <f>IFERROR((INDEX(DataR!$B$2:$K$522,$A300+1,$B$2)/INDEX(DataR!$B$2:$K$522,$A300+1,J$23))/(INDEX(DataR!$B$2:$K$522,$A300,$B$2)/INDEX(DataR!$B$2:$K$522,$A300,J$23))-1,0)</f>
        <v/>
      </c>
      <c r="L300">
        <f>C$20*C$21*C300</f>
        <v/>
      </c>
      <c r="M300">
        <f>D$20*D$21*D300</f>
        <v/>
      </c>
      <c r="N300">
        <f>E$20*E$21*E300</f>
        <v/>
      </c>
      <c r="O300">
        <f>F$20*F$21*F300</f>
        <v/>
      </c>
      <c r="P300">
        <f>G$20*G$21*G300</f>
        <v/>
      </c>
      <c r="Q300">
        <f>H$20*H$21*H300</f>
        <v/>
      </c>
      <c r="R300">
        <f>I$20*I$21*I300</f>
        <v/>
      </c>
      <c r="S300">
        <f>J$20*J$21*J300</f>
        <v/>
      </c>
      <c r="U300">
        <f>SUMPRODUCT($C$20:$J$20,$C$21:$J$21,$C300:$J300)</f>
        <v/>
      </c>
      <c r="V300">
        <f>SUMPRODUCT($C$20:$J$20,$C$22:$J$22,$C300:$J300)</f>
        <v/>
      </c>
    </row>
    <row r="301">
      <c r="A301" t="n">
        <v>272</v>
      </c>
      <c r="C301">
        <f>IFERROR((INDEX(DataR!$B$2:$K$522,$A301+1,$B$2)/INDEX(DataR!$B$2:$K$522,$A301+1,C$23))/(INDEX(DataR!$B$2:$K$522,$A301,$B$2)/INDEX(DataR!$B$2:$K$522,$A301,C$23))-1,0)</f>
        <v/>
      </c>
      <c r="D301">
        <f>IFERROR((INDEX(DataR!$B$2:$K$522,$A301+1,$B$2)/INDEX(DataR!$B$2:$K$522,$A301+1,D$23))/(INDEX(DataR!$B$2:$K$522,$A301,$B$2)/INDEX(DataR!$B$2:$K$522,$A301,D$23))-1,0)</f>
        <v/>
      </c>
      <c r="E301">
        <f>IFERROR((INDEX(DataR!$B$2:$K$522,$A301+1,$B$2)/INDEX(DataR!$B$2:$K$522,$A301+1,E$23))/(INDEX(DataR!$B$2:$K$522,$A301,$B$2)/INDEX(DataR!$B$2:$K$522,$A301,E$23))-1,0)</f>
        <v/>
      </c>
      <c r="F301">
        <f>IFERROR((INDEX(DataR!$B$2:$K$522,$A301+1,$B$2)/INDEX(DataR!$B$2:$K$522,$A301+1,F$23))/(INDEX(DataR!$B$2:$K$522,$A301,$B$2)/INDEX(DataR!$B$2:$K$522,$A301,F$23))-1,0)</f>
        <v/>
      </c>
      <c r="G301">
        <f>IFERROR((INDEX(DataR!$B$2:$K$522,$A301+1,$B$2)/INDEX(DataR!$B$2:$K$522,$A301+1,G$23))/(INDEX(DataR!$B$2:$K$522,$A301,$B$2)/INDEX(DataR!$B$2:$K$522,$A301,G$23))-1,0)</f>
        <v/>
      </c>
      <c r="H301">
        <f>IFERROR((INDEX(DataR!$B$2:$K$522,$A301+1,$B$2)/INDEX(DataR!$B$2:$K$522,$A301+1,H$23))/(INDEX(DataR!$B$2:$K$522,$A301,$B$2)/INDEX(DataR!$B$2:$K$522,$A301,H$23))-1,0)</f>
        <v/>
      </c>
      <c r="I301">
        <f>IFERROR((INDEX(DataR!$B$2:$K$522,$A301+1,$B$2)/INDEX(DataR!$B$2:$K$522,$A301+1,I$23))/(INDEX(DataR!$B$2:$K$522,$A301,$B$2)/INDEX(DataR!$B$2:$K$522,$A301,I$23))-1,0)</f>
        <v/>
      </c>
      <c r="J301">
        <f>IFERROR((INDEX(DataR!$B$2:$K$522,$A301+1,$B$2)/INDEX(DataR!$B$2:$K$522,$A301+1,J$23))/(INDEX(DataR!$B$2:$K$522,$A301,$B$2)/INDEX(DataR!$B$2:$K$522,$A301,J$23))-1,0)</f>
        <v/>
      </c>
      <c r="L301">
        <f>C$20*C$21*C301</f>
        <v/>
      </c>
      <c r="M301">
        <f>D$20*D$21*D301</f>
        <v/>
      </c>
      <c r="N301">
        <f>E$20*E$21*E301</f>
        <v/>
      </c>
      <c r="O301">
        <f>F$20*F$21*F301</f>
        <v/>
      </c>
      <c r="P301">
        <f>G$20*G$21*G301</f>
        <v/>
      </c>
      <c r="Q301">
        <f>H$20*H$21*H301</f>
        <v/>
      </c>
      <c r="R301">
        <f>I$20*I$21*I301</f>
        <v/>
      </c>
      <c r="S301">
        <f>J$20*J$21*J301</f>
        <v/>
      </c>
      <c r="U301">
        <f>SUMPRODUCT($C$20:$J$20,$C$21:$J$21,$C301:$J301)</f>
        <v/>
      </c>
      <c r="V301">
        <f>SUMPRODUCT($C$20:$J$20,$C$22:$J$22,$C301:$J301)</f>
        <v/>
      </c>
    </row>
    <row r="302">
      <c r="A302" t="n">
        <v>273</v>
      </c>
      <c r="C302">
        <f>IFERROR((INDEX(DataR!$B$2:$K$522,$A302+1,$B$2)/INDEX(DataR!$B$2:$K$522,$A302+1,C$23))/(INDEX(DataR!$B$2:$K$522,$A302,$B$2)/INDEX(DataR!$B$2:$K$522,$A302,C$23))-1,0)</f>
        <v/>
      </c>
      <c r="D302">
        <f>IFERROR((INDEX(DataR!$B$2:$K$522,$A302+1,$B$2)/INDEX(DataR!$B$2:$K$522,$A302+1,D$23))/(INDEX(DataR!$B$2:$K$522,$A302,$B$2)/INDEX(DataR!$B$2:$K$522,$A302,D$23))-1,0)</f>
        <v/>
      </c>
      <c r="E302">
        <f>IFERROR((INDEX(DataR!$B$2:$K$522,$A302+1,$B$2)/INDEX(DataR!$B$2:$K$522,$A302+1,E$23))/(INDEX(DataR!$B$2:$K$522,$A302,$B$2)/INDEX(DataR!$B$2:$K$522,$A302,E$23))-1,0)</f>
        <v/>
      </c>
      <c r="F302">
        <f>IFERROR((INDEX(DataR!$B$2:$K$522,$A302+1,$B$2)/INDEX(DataR!$B$2:$K$522,$A302+1,F$23))/(INDEX(DataR!$B$2:$K$522,$A302,$B$2)/INDEX(DataR!$B$2:$K$522,$A302,F$23))-1,0)</f>
        <v/>
      </c>
      <c r="G302">
        <f>IFERROR((INDEX(DataR!$B$2:$K$522,$A302+1,$B$2)/INDEX(DataR!$B$2:$K$522,$A302+1,G$23))/(INDEX(DataR!$B$2:$K$522,$A302,$B$2)/INDEX(DataR!$B$2:$K$522,$A302,G$23))-1,0)</f>
        <v/>
      </c>
      <c r="H302">
        <f>IFERROR((INDEX(DataR!$B$2:$K$522,$A302+1,$B$2)/INDEX(DataR!$B$2:$K$522,$A302+1,H$23))/(INDEX(DataR!$B$2:$K$522,$A302,$B$2)/INDEX(DataR!$B$2:$K$522,$A302,H$23))-1,0)</f>
        <v/>
      </c>
      <c r="I302">
        <f>IFERROR((INDEX(DataR!$B$2:$K$522,$A302+1,$B$2)/INDEX(DataR!$B$2:$K$522,$A302+1,I$23))/(INDEX(DataR!$B$2:$K$522,$A302,$B$2)/INDEX(DataR!$B$2:$K$522,$A302,I$23))-1,0)</f>
        <v/>
      </c>
      <c r="J302">
        <f>IFERROR((INDEX(DataR!$B$2:$K$522,$A302+1,$B$2)/INDEX(DataR!$B$2:$K$522,$A302+1,J$23))/(INDEX(DataR!$B$2:$K$522,$A302,$B$2)/INDEX(DataR!$B$2:$K$522,$A302,J$23))-1,0)</f>
        <v/>
      </c>
      <c r="L302">
        <f>C$20*C$21*C302</f>
        <v/>
      </c>
      <c r="M302">
        <f>D$20*D$21*D302</f>
        <v/>
      </c>
      <c r="N302">
        <f>E$20*E$21*E302</f>
        <v/>
      </c>
      <c r="O302">
        <f>F$20*F$21*F302</f>
        <v/>
      </c>
      <c r="P302">
        <f>G$20*G$21*G302</f>
        <v/>
      </c>
      <c r="Q302">
        <f>H$20*H$21*H302</f>
        <v/>
      </c>
      <c r="R302">
        <f>I$20*I$21*I302</f>
        <v/>
      </c>
      <c r="S302">
        <f>J$20*J$21*J302</f>
        <v/>
      </c>
      <c r="U302">
        <f>SUMPRODUCT($C$20:$J$20,$C$21:$J$21,$C302:$J302)</f>
        <v/>
      </c>
      <c r="V302">
        <f>SUMPRODUCT($C$20:$J$20,$C$22:$J$22,$C302:$J302)</f>
        <v/>
      </c>
    </row>
    <row r="303">
      <c r="A303" t="n">
        <v>274</v>
      </c>
      <c r="C303">
        <f>IFERROR((INDEX(DataR!$B$2:$K$522,$A303+1,$B$2)/INDEX(DataR!$B$2:$K$522,$A303+1,C$23))/(INDEX(DataR!$B$2:$K$522,$A303,$B$2)/INDEX(DataR!$B$2:$K$522,$A303,C$23))-1,0)</f>
        <v/>
      </c>
      <c r="D303">
        <f>IFERROR((INDEX(DataR!$B$2:$K$522,$A303+1,$B$2)/INDEX(DataR!$B$2:$K$522,$A303+1,D$23))/(INDEX(DataR!$B$2:$K$522,$A303,$B$2)/INDEX(DataR!$B$2:$K$522,$A303,D$23))-1,0)</f>
        <v/>
      </c>
      <c r="E303">
        <f>IFERROR((INDEX(DataR!$B$2:$K$522,$A303+1,$B$2)/INDEX(DataR!$B$2:$K$522,$A303+1,E$23))/(INDEX(DataR!$B$2:$K$522,$A303,$B$2)/INDEX(DataR!$B$2:$K$522,$A303,E$23))-1,0)</f>
        <v/>
      </c>
      <c r="F303">
        <f>IFERROR((INDEX(DataR!$B$2:$K$522,$A303+1,$B$2)/INDEX(DataR!$B$2:$K$522,$A303+1,F$23))/(INDEX(DataR!$B$2:$K$522,$A303,$B$2)/INDEX(DataR!$B$2:$K$522,$A303,F$23))-1,0)</f>
        <v/>
      </c>
      <c r="G303">
        <f>IFERROR((INDEX(DataR!$B$2:$K$522,$A303+1,$B$2)/INDEX(DataR!$B$2:$K$522,$A303+1,G$23))/(INDEX(DataR!$B$2:$K$522,$A303,$B$2)/INDEX(DataR!$B$2:$K$522,$A303,G$23))-1,0)</f>
        <v/>
      </c>
      <c r="H303">
        <f>IFERROR((INDEX(DataR!$B$2:$K$522,$A303+1,$B$2)/INDEX(DataR!$B$2:$K$522,$A303+1,H$23))/(INDEX(DataR!$B$2:$K$522,$A303,$B$2)/INDEX(DataR!$B$2:$K$522,$A303,H$23))-1,0)</f>
        <v/>
      </c>
      <c r="I303">
        <f>IFERROR((INDEX(DataR!$B$2:$K$522,$A303+1,$B$2)/INDEX(DataR!$B$2:$K$522,$A303+1,I$23))/(INDEX(DataR!$B$2:$K$522,$A303,$B$2)/INDEX(DataR!$B$2:$K$522,$A303,I$23))-1,0)</f>
        <v/>
      </c>
      <c r="J303">
        <f>IFERROR((INDEX(DataR!$B$2:$K$522,$A303+1,$B$2)/INDEX(DataR!$B$2:$K$522,$A303+1,J$23))/(INDEX(DataR!$B$2:$K$522,$A303,$B$2)/INDEX(DataR!$B$2:$K$522,$A303,J$23))-1,0)</f>
        <v/>
      </c>
      <c r="L303">
        <f>C$20*C$21*C303</f>
        <v/>
      </c>
      <c r="M303">
        <f>D$20*D$21*D303</f>
        <v/>
      </c>
      <c r="N303">
        <f>E$20*E$21*E303</f>
        <v/>
      </c>
      <c r="O303">
        <f>F$20*F$21*F303</f>
        <v/>
      </c>
      <c r="P303">
        <f>G$20*G$21*G303</f>
        <v/>
      </c>
      <c r="Q303">
        <f>H$20*H$21*H303</f>
        <v/>
      </c>
      <c r="R303">
        <f>I$20*I$21*I303</f>
        <v/>
      </c>
      <c r="S303">
        <f>J$20*J$21*J303</f>
        <v/>
      </c>
      <c r="U303">
        <f>SUMPRODUCT($C$20:$J$20,$C$21:$J$21,$C303:$J303)</f>
        <v/>
      </c>
      <c r="V303">
        <f>SUMPRODUCT($C$20:$J$20,$C$22:$J$22,$C303:$J303)</f>
        <v/>
      </c>
    </row>
    <row r="304">
      <c r="A304" t="n">
        <v>275</v>
      </c>
      <c r="C304">
        <f>IFERROR((INDEX(DataR!$B$2:$K$522,$A304+1,$B$2)/INDEX(DataR!$B$2:$K$522,$A304+1,C$23))/(INDEX(DataR!$B$2:$K$522,$A304,$B$2)/INDEX(DataR!$B$2:$K$522,$A304,C$23))-1,0)</f>
        <v/>
      </c>
      <c r="D304">
        <f>IFERROR((INDEX(DataR!$B$2:$K$522,$A304+1,$B$2)/INDEX(DataR!$B$2:$K$522,$A304+1,D$23))/(INDEX(DataR!$B$2:$K$522,$A304,$B$2)/INDEX(DataR!$B$2:$K$522,$A304,D$23))-1,0)</f>
        <v/>
      </c>
      <c r="E304">
        <f>IFERROR((INDEX(DataR!$B$2:$K$522,$A304+1,$B$2)/INDEX(DataR!$B$2:$K$522,$A304+1,E$23))/(INDEX(DataR!$B$2:$K$522,$A304,$B$2)/INDEX(DataR!$B$2:$K$522,$A304,E$23))-1,0)</f>
        <v/>
      </c>
      <c r="F304">
        <f>IFERROR((INDEX(DataR!$B$2:$K$522,$A304+1,$B$2)/INDEX(DataR!$B$2:$K$522,$A304+1,F$23))/(INDEX(DataR!$B$2:$K$522,$A304,$B$2)/INDEX(DataR!$B$2:$K$522,$A304,F$23))-1,0)</f>
        <v/>
      </c>
      <c r="G304">
        <f>IFERROR((INDEX(DataR!$B$2:$K$522,$A304+1,$B$2)/INDEX(DataR!$B$2:$K$522,$A304+1,G$23))/(INDEX(DataR!$B$2:$K$522,$A304,$B$2)/INDEX(DataR!$B$2:$K$522,$A304,G$23))-1,0)</f>
        <v/>
      </c>
      <c r="H304">
        <f>IFERROR((INDEX(DataR!$B$2:$K$522,$A304+1,$B$2)/INDEX(DataR!$B$2:$K$522,$A304+1,H$23))/(INDEX(DataR!$B$2:$K$522,$A304,$B$2)/INDEX(DataR!$B$2:$K$522,$A304,H$23))-1,0)</f>
        <v/>
      </c>
      <c r="I304">
        <f>IFERROR((INDEX(DataR!$B$2:$K$522,$A304+1,$B$2)/INDEX(DataR!$B$2:$K$522,$A304+1,I$23))/(INDEX(DataR!$B$2:$K$522,$A304,$B$2)/INDEX(DataR!$B$2:$K$522,$A304,I$23))-1,0)</f>
        <v/>
      </c>
      <c r="J304">
        <f>IFERROR((INDEX(DataR!$B$2:$K$522,$A304+1,$B$2)/INDEX(DataR!$B$2:$K$522,$A304+1,J$23))/(INDEX(DataR!$B$2:$K$522,$A304,$B$2)/INDEX(DataR!$B$2:$K$522,$A304,J$23))-1,0)</f>
        <v/>
      </c>
      <c r="L304">
        <f>C$20*C$21*C304</f>
        <v/>
      </c>
      <c r="M304">
        <f>D$20*D$21*D304</f>
        <v/>
      </c>
      <c r="N304">
        <f>E$20*E$21*E304</f>
        <v/>
      </c>
      <c r="O304">
        <f>F$20*F$21*F304</f>
        <v/>
      </c>
      <c r="P304">
        <f>G$20*G$21*G304</f>
        <v/>
      </c>
      <c r="Q304">
        <f>H$20*H$21*H304</f>
        <v/>
      </c>
      <c r="R304">
        <f>I$20*I$21*I304</f>
        <v/>
      </c>
      <c r="S304">
        <f>J$20*J$21*J304</f>
        <v/>
      </c>
      <c r="U304">
        <f>SUMPRODUCT($C$20:$J$20,$C$21:$J$21,$C304:$J304)</f>
        <v/>
      </c>
      <c r="V304">
        <f>SUMPRODUCT($C$20:$J$20,$C$22:$J$22,$C304:$J304)</f>
        <v/>
      </c>
    </row>
    <row r="305">
      <c r="A305" t="n">
        <v>276</v>
      </c>
      <c r="C305">
        <f>IFERROR((INDEX(DataR!$B$2:$K$522,$A305+1,$B$2)/INDEX(DataR!$B$2:$K$522,$A305+1,C$23))/(INDEX(DataR!$B$2:$K$522,$A305,$B$2)/INDEX(DataR!$B$2:$K$522,$A305,C$23))-1,0)</f>
        <v/>
      </c>
      <c r="D305">
        <f>IFERROR((INDEX(DataR!$B$2:$K$522,$A305+1,$B$2)/INDEX(DataR!$B$2:$K$522,$A305+1,D$23))/(INDEX(DataR!$B$2:$K$522,$A305,$B$2)/INDEX(DataR!$B$2:$K$522,$A305,D$23))-1,0)</f>
        <v/>
      </c>
      <c r="E305">
        <f>IFERROR((INDEX(DataR!$B$2:$K$522,$A305+1,$B$2)/INDEX(DataR!$B$2:$K$522,$A305+1,E$23))/(INDEX(DataR!$B$2:$K$522,$A305,$B$2)/INDEX(DataR!$B$2:$K$522,$A305,E$23))-1,0)</f>
        <v/>
      </c>
      <c r="F305">
        <f>IFERROR((INDEX(DataR!$B$2:$K$522,$A305+1,$B$2)/INDEX(DataR!$B$2:$K$522,$A305+1,F$23))/(INDEX(DataR!$B$2:$K$522,$A305,$B$2)/INDEX(DataR!$B$2:$K$522,$A305,F$23))-1,0)</f>
        <v/>
      </c>
      <c r="G305">
        <f>IFERROR((INDEX(DataR!$B$2:$K$522,$A305+1,$B$2)/INDEX(DataR!$B$2:$K$522,$A305+1,G$23))/(INDEX(DataR!$B$2:$K$522,$A305,$B$2)/INDEX(DataR!$B$2:$K$522,$A305,G$23))-1,0)</f>
        <v/>
      </c>
      <c r="H305">
        <f>IFERROR((INDEX(DataR!$B$2:$K$522,$A305+1,$B$2)/INDEX(DataR!$B$2:$K$522,$A305+1,H$23))/(INDEX(DataR!$B$2:$K$522,$A305,$B$2)/INDEX(DataR!$B$2:$K$522,$A305,H$23))-1,0)</f>
        <v/>
      </c>
      <c r="I305">
        <f>IFERROR((INDEX(DataR!$B$2:$K$522,$A305+1,$B$2)/INDEX(DataR!$B$2:$K$522,$A305+1,I$23))/(INDEX(DataR!$B$2:$K$522,$A305,$B$2)/INDEX(DataR!$B$2:$K$522,$A305,I$23))-1,0)</f>
        <v/>
      </c>
      <c r="J305">
        <f>IFERROR((INDEX(DataR!$B$2:$K$522,$A305+1,$B$2)/INDEX(DataR!$B$2:$K$522,$A305+1,J$23))/(INDEX(DataR!$B$2:$K$522,$A305,$B$2)/INDEX(DataR!$B$2:$K$522,$A305,J$23))-1,0)</f>
        <v/>
      </c>
      <c r="L305">
        <f>C$20*C$21*C305</f>
        <v/>
      </c>
      <c r="M305">
        <f>D$20*D$21*D305</f>
        <v/>
      </c>
      <c r="N305">
        <f>E$20*E$21*E305</f>
        <v/>
      </c>
      <c r="O305">
        <f>F$20*F$21*F305</f>
        <v/>
      </c>
      <c r="P305">
        <f>G$20*G$21*G305</f>
        <v/>
      </c>
      <c r="Q305">
        <f>H$20*H$21*H305</f>
        <v/>
      </c>
      <c r="R305">
        <f>I$20*I$21*I305</f>
        <v/>
      </c>
      <c r="S305">
        <f>J$20*J$21*J305</f>
        <v/>
      </c>
      <c r="U305">
        <f>SUMPRODUCT($C$20:$J$20,$C$21:$J$21,$C305:$J305)</f>
        <v/>
      </c>
      <c r="V305">
        <f>SUMPRODUCT($C$20:$J$20,$C$22:$J$22,$C305:$J305)</f>
        <v/>
      </c>
    </row>
    <row r="306">
      <c r="A306" t="n">
        <v>277</v>
      </c>
      <c r="C306">
        <f>IFERROR((INDEX(DataR!$B$2:$K$522,$A306+1,$B$2)/INDEX(DataR!$B$2:$K$522,$A306+1,C$23))/(INDEX(DataR!$B$2:$K$522,$A306,$B$2)/INDEX(DataR!$B$2:$K$522,$A306,C$23))-1,0)</f>
        <v/>
      </c>
      <c r="D306">
        <f>IFERROR((INDEX(DataR!$B$2:$K$522,$A306+1,$B$2)/INDEX(DataR!$B$2:$K$522,$A306+1,D$23))/(INDEX(DataR!$B$2:$K$522,$A306,$B$2)/INDEX(DataR!$B$2:$K$522,$A306,D$23))-1,0)</f>
        <v/>
      </c>
      <c r="E306">
        <f>IFERROR((INDEX(DataR!$B$2:$K$522,$A306+1,$B$2)/INDEX(DataR!$B$2:$K$522,$A306+1,E$23))/(INDEX(DataR!$B$2:$K$522,$A306,$B$2)/INDEX(DataR!$B$2:$K$522,$A306,E$23))-1,0)</f>
        <v/>
      </c>
      <c r="F306">
        <f>IFERROR((INDEX(DataR!$B$2:$K$522,$A306+1,$B$2)/INDEX(DataR!$B$2:$K$522,$A306+1,F$23))/(INDEX(DataR!$B$2:$K$522,$A306,$B$2)/INDEX(DataR!$B$2:$K$522,$A306,F$23))-1,0)</f>
        <v/>
      </c>
      <c r="G306">
        <f>IFERROR((INDEX(DataR!$B$2:$K$522,$A306+1,$B$2)/INDEX(DataR!$B$2:$K$522,$A306+1,G$23))/(INDEX(DataR!$B$2:$K$522,$A306,$B$2)/INDEX(DataR!$B$2:$K$522,$A306,G$23))-1,0)</f>
        <v/>
      </c>
      <c r="H306">
        <f>IFERROR((INDEX(DataR!$B$2:$K$522,$A306+1,$B$2)/INDEX(DataR!$B$2:$K$522,$A306+1,H$23))/(INDEX(DataR!$B$2:$K$522,$A306,$B$2)/INDEX(DataR!$B$2:$K$522,$A306,H$23))-1,0)</f>
        <v/>
      </c>
      <c r="I306">
        <f>IFERROR((INDEX(DataR!$B$2:$K$522,$A306+1,$B$2)/INDEX(DataR!$B$2:$K$522,$A306+1,I$23))/(INDEX(DataR!$B$2:$K$522,$A306,$B$2)/INDEX(DataR!$B$2:$K$522,$A306,I$23))-1,0)</f>
        <v/>
      </c>
      <c r="J306">
        <f>IFERROR((INDEX(DataR!$B$2:$K$522,$A306+1,$B$2)/INDEX(DataR!$B$2:$K$522,$A306+1,J$23))/(INDEX(DataR!$B$2:$K$522,$A306,$B$2)/INDEX(DataR!$B$2:$K$522,$A306,J$23))-1,0)</f>
        <v/>
      </c>
      <c r="L306">
        <f>C$20*C$21*C306</f>
        <v/>
      </c>
      <c r="M306">
        <f>D$20*D$21*D306</f>
        <v/>
      </c>
      <c r="N306">
        <f>E$20*E$21*E306</f>
        <v/>
      </c>
      <c r="O306">
        <f>F$20*F$21*F306</f>
        <v/>
      </c>
      <c r="P306">
        <f>G$20*G$21*G306</f>
        <v/>
      </c>
      <c r="Q306">
        <f>H$20*H$21*H306</f>
        <v/>
      </c>
      <c r="R306">
        <f>I$20*I$21*I306</f>
        <v/>
      </c>
      <c r="S306">
        <f>J$20*J$21*J306</f>
        <v/>
      </c>
      <c r="U306">
        <f>SUMPRODUCT($C$20:$J$20,$C$21:$J$21,$C306:$J306)</f>
        <v/>
      </c>
      <c r="V306">
        <f>SUMPRODUCT($C$20:$J$20,$C$22:$J$22,$C306:$J306)</f>
        <v/>
      </c>
    </row>
    <row r="307">
      <c r="A307" t="n">
        <v>278</v>
      </c>
      <c r="C307">
        <f>IFERROR((INDEX(DataR!$B$2:$K$522,$A307+1,$B$2)/INDEX(DataR!$B$2:$K$522,$A307+1,C$23))/(INDEX(DataR!$B$2:$K$522,$A307,$B$2)/INDEX(DataR!$B$2:$K$522,$A307,C$23))-1,0)</f>
        <v/>
      </c>
      <c r="D307">
        <f>IFERROR((INDEX(DataR!$B$2:$K$522,$A307+1,$B$2)/INDEX(DataR!$B$2:$K$522,$A307+1,D$23))/(INDEX(DataR!$B$2:$K$522,$A307,$B$2)/INDEX(DataR!$B$2:$K$522,$A307,D$23))-1,0)</f>
        <v/>
      </c>
      <c r="E307">
        <f>IFERROR((INDEX(DataR!$B$2:$K$522,$A307+1,$B$2)/INDEX(DataR!$B$2:$K$522,$A307+1,E$23))/(INDEX(DataR!$B$2:$K$522,$A307,$B$2)/INDEX(DataR!$B$2:$K$522,$A307,E$23))-1,0)</f>
        <v/>
      </c>
      <c r="F307">
        <f>IFERROR((INDEX(DataR!$B$2:$K$522,$A307+1,$B$2)/INDEX(DataR!$B$2:$K$522,$A307+1,F$23))/(INDEX(DataR!$B$2:$K$522,$A307,$B$2)/INDEX(DataR!$B$2:$K$522,$A307,F$23))-1,0)</f>
        <v/>
      </c>
      <c r="G307">
        <f>IFERROR((INDEX(DataR!$B$2:$K$522,$A307+1,$B$2)/INDEX(DataR!$B$2:$K$522,$A307+1,G$23))/(INDEX(DataR!$B$2:$K$522,$A307,$B$2)/INDEX(DataR!$B$2:$K$522,$A307,G$23))-1,0)</f>
        <v/>
      </c>
      <c r="H307">
        <f>IFERROR((INDEX(DataR!$B$2:$K$522,$A307+1,$B$2)/INDEX(DataR!$B$2:$K$522,$A307+1,H$23))/(INDEX(DataR!$B$2:$K$522,$A307,$B$2)/INDEX(DataR!$B$2:$K$522,$A307,H$23))-1,0)</f>
        <v/>
      </c>
      <c r="I307">
        <f>IFERROR((INDEX(DataR!$B$2:$K$522,$A307+1,$B$2)/INDEX(DataR!$B$2:$K$522,$A307+1,I$23))/(INDEX(DataR!$B$2:$K$522,$A307,$B$2)/INDEX(DataR!$B$2:$K$522,$A307,I$23))-1,0)</f>
        <v/>
      </c>
      <c r="J307">
        <f>IFERROR((INDEX(DataR!$B$2:$K$522,$A307+1,$B$2)/INDEX(DataR!$B$2:$K$522,$A307+1,J$23))/(INDEX(DataR!$B$2:$K$522,$A307,$B$2)/INDEX(DataR!$B$2:$K$522,$A307,J$23))-1,0)</f>
        <v/>
      </c>
      <c r="L307">
        <f>C$20*C$21*C307</f>
        <v/>
      </c>
      <c r="M307">
        <f>D$20*D$21*D307</f>
        <v/>
      </c>
      <c r="N307">
        <f>E$20*E$21*E307</f>
        <v/>
      </c>
      <c r="O307">
        <f>F$20*F$21*F307</f>
        <v/>
      </c>
      <c r="P307">
        <f>G$20*G$21*G307</f>
        <v/>
      </c>
      <c r="Q307">
        <f>H$20*H$21*H307</f>
        <v/>
      </c>
      <c r="R307">
        <f>I$20*I$21*I307</f>
        <v/>
      </c>
      <c r="S307">
        <f>J$20*J$21*J307</f>
        <v/>
      </c>
      <c r="U307">
        <f>SUMPRODUCT($C$20:$J$20,$C$21:$J$21,$C307:$J307)</f>
        <v/>
      </c>
      <c r="V307">
        <f>SUMPRODUCT($C$20:$J$20,$C$22:$J$22,$C307:$J307)</f>
        <v/>
      </c>
    </row>
    <row r="308">
      <c r="A308" t="n">
        <v>279</v>
      </c>
      <c r="C308">
        <f>IFERROR((INDEX(DataR!$B$2:$K$522,$A308+1,$B$2)/INDEX(DataR!$B$2:$K$522,$A308+1,C$23))/(INDEX(DataR!$B$2:$K$522,$A308,$B$2)/INDEX(DataR!$B$2:$K$522,$A308,C$23))-1,0)</f>
        <v/>
      </c>
      <c r="D308">
        <f>IFERROR((INDEX(DataR!$B$2:$K$522,$A308+1,$B$2)/INDEX(DataR!$B$2:$K$522,$A308+1,D$23))/(INDEX(DataR!$B$2:$K$522,$A308,$B$2)/INDEX(DataR!$B$2:$K$522,$A308,D$23))-1,0)</f>
        <v/>
      </c>
      <c r="E308">
        <f>IFERROR((INDEX(DataR!$B$2:$K$522,$A308+1,$B$2)/INDEX(DataR!$B$2:$K$522,$A308+1,E$23))/(INDEX(DataR!$B$2:$K$522,$A308,$B$2)/INDEX(DataR!$B$2:$K$522,$A308,E$23))-1,0)</f>
        <v/>
      </c>
      <c r="F308">
        <f>IFERROR((INDEX(DataR!$B$2:$K$522,$A308+1,$B$2)/INDEX(DataR!$B$2:$K$522,$A308+1,F$23))/(INDEX(DataR!$B$2:$K$522,$A308,$B$2)/INDEX(DataR!$B$2:$K$522,$A308,F$23))-1,0)</f>
        <v/>
      </c>
      <c r="G308">
        <f>IFERROR((INDEX(DataR!$B$2:$K$522,$A308+1,$B$2)/INDEX(DataR!$B$2:$K$522,$A308+1,G$23))/(INDEX(DataR!$B$2:$K$522,$A308,$B$2)/INDEX(DataR!$B$2:$K$522,$A308,G$23))-1,0)</f>
        <v/>
      </c>
      <c r="H308">
        <f>IFERROR((INDEX(DataR!$B$2:$K$522,$A308+1,$B$2)/INDEX(DataR!$B$2:$K$522,$A308+1,H$23))/(INDEX(DataR!$B$2:$K$522,$A308,$B$2)/INDEX(DataR!$B$2:$K$522,$A308,H$23))-1,0)</f>
        <v/>
      </c>
      <c r="I308">
        <f>IFERROR((INDEX(DataR!$B$2:$K$522,$A308+1,$B$2)/INDEX(DataR!$B$2:$K$522,$A308+1,I$23))/(INDEX(DataR!$B$2:$K$522,$A308,$B$2)/INDEX(DataR!$B$2:$K$522,$A308,I$23))-1,0)</f>
        <v/>
      </c>
      <c r="J308">
        <f>IFERROR((INDEX(DataR!$B$2:$K$522,$A308+1,$B$2)/INDEX(DataR!$B$2:$K$522,$A308+1,J$23))/(INDEX(DataR!$B$2:$K$522,$A308,$B$2)/INDEX(DataR!$B$2:$K$522,$A308,J$23))-1,0)</f>
        <v/>
      </c>
      <c r="L308">
        <f>C$20*C$21*C308</f>
        <v/>
      </c>
      <c r="M308">
        <f>D$20*D$21*D308</f>
        <v/>
      </c>
      <c r="N308">
        <f>E$20*E$21*E308</f>
        <v/>
      </c>
      <c r="O308">
        <f>F$20*F$21*F308</f>
        <v/>
      </c>
      <c r="P308">
        <f>G$20*G$21*G308</f>
        <v/>
      </c>
      <c r="Q308">
        <f>H$20*H$21*H308</f>
        <v/>
      </c>
      <c r="R308">
        <f>I$20*I$21*I308</f>
        <v/>
      </c>
      <c r="S308">
        <f>J$20*J$21*J308</f>
        <v/>
      </c>
      <c r="U308">
        <f>SUMPRODUCT($C$20:$J$20,$C$21:$J$21,$C308:$J308)</f>
        <v/>
      </c>
      <c r="V308">
        <f>SUMPRODUCT($C$20:$J$20,$C$22:$J$22,$C308:$J308)</f>
        <v/>
      </c>
    </row>
    <row r="309">
      <c r="A309" t="n">
        <v>280</v>
      </c>
      <c r="C309">
        <f>IFERROR((INDEX(DataR!$B$2:$K$522,$A309+1,$B$2)/INDEX(DataR!$B$2:$K$522,$A309+1,C$23))/(INDEX(DataR!$B$2:$K$522,$A309,$B$2)/INDEX(DataR!$B$2:$K$522,$A309,C$23))-1,0)</f>
        <v/>
      </c>
      <c r="D309">
        <f>IFERROR((INDEX(DataR!$B$2:$K$522,$A309+1,$B$2)/INDEX(DataR!$B$2:$K$522,$A309+1,D$23))/(INDEX(DataR!$B$2:$K$522,$A309,$B$2)/INDEX(DataR!$B$2:$K$522,$A309,D$23))-1,0)</f>
        <v/>
      </c>
      <c r="E309">
        <f>IFERROR((INDEX(DataR!$B$2:$K$522,$A309+1,$B$2)/INDEX(DataR!$B$2:$K$522,$A309+1,E$23))/(INDEX(DataR!$B$2:$K$522,$A309,$B$2)/INDEX(DataR!$B$2:$K$522,$A309,E$23))-1,0)</f>
        <v/>
      </c>
      <c r="F309">
        <f>IFERROR((INDEX(DataR!$B$2:$K$522,$A309+1,$B$2)/INDEX(DataR!$B$2:$K$522,$A309+1,F$23))/(INDEX(DataR!$B$2:$K$522,$A309,$B$2)/INDEX(DataR!$B$2:$K$522,$A309,F$23))-1,0)</f>
        <v/>
      </c>
      <c r="G309">
        <f>IFERROR((INDEX(DataR!$B$2:$K$522,$A309+1,$B$2)/INDEX(DataR!$B$2:$K$522,$A309+1,G$23))/(INDEX(DataR!$B$2:$K$522,$A309,$B$2)/INDEX(DataR!$B$2:$K$522,$A309,G$23))-1,0)</f>
        <v/>
      </c>
      <c r="H309">
        <f>IFERROR((INDEX(DataR!$B$2:$K$522,$A309+1,$B$2)/INDEX(DataR!$B$2:$K$522,$A309+1,H$23))/(INDEX(DataR!$B$2:$K$522,$A309,$B$2)/INDEX(DataR!$B$2:$K$522,$A309,H$23))-1,0)</f>
        <v/>
      </c>
      <c r="I309">
        <f>IFERROR((INDEX(DataR!$B$2:$K$522,$A309+1,$B$2)/INDEX(DataR!$B$2:$K$522,$A309+1,I$23))/(INDEX(DataR!$B$2:$K$522,$A309,$B$2)/INDEX(DataR!$B$2:$K$522,$A309,I$23))-1,0)</f>
        <v/>
      </c>
      <c r="J309">
        <f>IFERROR((INDEX(DataR!$B$2:$K$522,$A309+1,$B$2)/INDEX(DataR!$B$2:$K$522,$A309+1,J$23))/(INDEX(DataR!$B$2:$K$522,$A309,$B$2)/INDEX(DataR!$B$2:$K$522,$A309,J$23))-1,0)</f>
        <v/>
      </c>
      <c r="L309">
        <f>C$20*C$21*C309</f>
        <v/>
      </c>
      <c r="M309">
        <f>D$20*D$21*D309</f>
        <v/>
      </c>
      <c r="N309">
        <f>E$20*E$21*E309</f>
        <v/>
      </c>
      <c r="O309">
        <f>F$20*F$21*F309</f>
        <v/>
      </c>
      <c r="P309">
        <f>G$20*G$21*G309</f>
        <v/>
      </c>
      <c r="Q309">
        <f>H$20*H$21*H309</f>
        <v/>
      </c>
      <c r="R309">
        <f>I$20*I$21*I309</f>
        <v/>
      </c>
      <c r="S309">
        <f>J$20*J$21*J309</f>
        <v/>
      </c>
      <c r="U309">
        <f>SUMPRODUCT($C$20:$J$20,$C$21:$J$21,$C309:$J309)</f>
        <v/>
      </c>
      <c r="V309">
        <f>SUMPRODUCT($C$20:$J$20,$C$22:$J$22,$C309:$J309)</f>
        <v/>
      </c>
    </row>
    <row r="310">
      <c r="A310" t="n">
        <v>281</v>
      </c>
      <c r="C310">
        <f>IFERROR((INDEX(DataR!$B$2:$K$522,$A310+1,$B$2)/INDEX(DataR!$B$2:$K$522,$A310+1,C$23))/(INDEX(DataR!$B$2:$K$522,$A310,$B$2)/INDEX(DataR!$B$2:$K$522,$A310,C$23))-1,0)</f>
        <v/>
      </c>
      <c r="D310">
        <f>IFERROR((INDEX(DataR!$B$2:$K$522,$A310+1,$B$2)/INDEX(DataR!$B$2:$K$522,$A310+1,D$23))/(INDEX(DataR!$B$2:$K$522,$A310,$B$2)/INDEX(DataR!$B$2:$K$522,$A310,D$23))-1,0)</f>
        <v/>
      </c>
      <c r="E310">
        <f>IFERROR((INDEX(DataR!$B$2:$K$522,$A310+1,$B$2)/INDEX(DataR!$B$2:$K$522,$A310+1,E$23))/(INDEX(DataR!$B$2:$K$522,$A310,$B$2)/INDEX(DataR!$B$2:$K$522,$A310,E$23))-1,0)</f>
        <v/>
      </c>
      <c r="F310">
        <f>IFERROR((INDEX(DataR!$B$2:$K$522,$A310+1,$B$2)/INDEX(DataR!$B$2:$K$522,$A310+1,F$23))/(INDEX(DataR!$B$2:$K$522,$A310,$B$2)/INDEX(DataR!$B$2:$K$522,$A310,F$23))-1,0)</f>
        <v/>
      </c>
      <c r="G310">
        <f>IFERROR((INDEX(DataR!$B$2:$K$522,$A310+1,$B$2)/INDEX(DataR!$B$2:$K$522,$A310+1,G$23))/(INDEX(DataR!$B$2:$K$522,$A310,$B$2)/INDEX(DataR!$B$2:$K$522,$A310,G$23))-1,0)</f>
        <v/>
      </c>
      <c r="H310">
        <f>IFERROR((INDEX(DataR!$B$2:$K$522,$A310+1,$B$2)/INDEX(DataR!$B$2:$K$522,$A310+1,H$23))/(INDEX(DataR!$B$2:$K$522,$A310,$B$2)/INDEX(DataR!$B$2:$K$522,$A310,H$23))-1,0)</f>
        <v/>
      </c>
      <c r="I310">
        <f>IFERROR((INDEX(DataR!$B$2:$K$522,$A310+1,$B$2)/INDEX(DataR!$B$2:$K$522,$A310+1,I$23))/(INDEX(DataR!$B$2:$K$522,$A310,$B$2)/INDEX(DataR!$B$2:$K$522,$A310,I$23))-1,0)</f>
        <v/>
      </c>
      <c r="J310">
        <f>IFERROR((INDEX(DataR!$B$2:$K$522,$A310+1,$B$2)/INDEX(DataR!$B$2:$K$522,$A310+1,J$23))/(INDEX(DataR!$B$2:$K$522,$A310,$B$2)/INDEX(DataR!$B$2:$K$522,$A310,J$23))-1,0)</f>
        <v/>
      </c>
      <c r="L310">
        <f>C$20*C$21*C310</f>
        <v/>
      </c>
      <c r="M310">
        <f>D$20*D$21*D310</f>
        <v/>
      </c>
      <c r="N310">
        <f>E$20*E$21*E310</f>
        <v/>
      </c>
      <c r="O310">
        <f>F$20*F$21*F310</f>
        <v/>
      </c>
      <c r="P310">
        <f>G$20*G$21*G310</f>
        <v/>
      </c>
      <c r="Q310">
        <f>H$20*H$21*H310</f>
        <v/>
      </c>
      <c r="R310">
        <f>I$20*I$21*I310</f>
        <v/>
      </c>
      <c r="S310">
        <f>J$20*J$21*J310</f>
        <v/>
      </c>
      <c r="U310">
        <f>SUMPRODUCT($C$20:$J$20,$C$21:$J$21,$C310:$J310)</f>
        <v/>
      </c>
      <c r="V310">
        <f>SUMPRODUCT($C$20:$J$20,$C$22:$J$22,$C310:$J310)</f>
        <v/>
      </c>
    </row>
    <row r="311">
      <c r="A311" t="n">
        <v>282</v>
      </c>
      <c r="C311">
        <f>IFERROR((INDEX(DataR!$B$2:$K$522,$A311+1,$B$2)/INDEX(DataR!$B$2:$K$522,$A311+1,C$23))/(INDEX(DataR!$B$2:$K$522,$A311,$B$2)/INDEX(DataR!$B$2:$K$522,$A311,C$23))-1,0)</f>
        <v/>
      </c>
      <c r="D311">
        <f>IFERROR((INDEX(DataR!$B$2:$K$522,$A311+1,$B$2)/INDEX(DataR!$B$2:$K$522,$A311+1,D$23))/(INDEX(DataR!$B$2:$K$522,$A311,$B$2)/INDEX(DataR!$B$2:$K$522,$A311,D$23))-1,0)</f>
        <v/>
      </c>
      <c r="E311">
        <f>IFERROR((INDEX(DataR!$B$2:$K$522,$A311+1,$B$2)/INDEX(DataR!$B$2:$K$522,$A311+1,E$23))/(INDEX(DataR!$B$2:$K$522,$A311,$B$2)/INDEX(DataR!$B$2:$K$522,$A311,E$23))-1,0)</f>
        <v/>
      </c>
      <c r="F311">
        <f>IFERROR((INDEX(DataR!$B$2:$K$522,$A311+1,$B$2)/INDEX(DataR!$B$2:$K$522,$A311+1,F$23))/(INDEX(DataR!$B$2:$K$522,$A311,$B$2)/INDEX(DataR!$B$2:$K$522,$A311,F$23))-1,0)</f>
        <v/>
      </c>
      <c r="G311">
        <f>IFERROR((INDEX(DataR!$B$2:$K$522,$A311+1,$B$2)/INDEX(DataR!$B$2:$K$522,$A311+1,G$23))/(INDEX(DataR!$B$2:$K$522,$A311,$B$2)/INDEX(DataR!$B$2:$K$522,$A311,G$23))-1,0)</f>
        <v/>
      </c>
      <c r="H311">
        <f>IFERROR((INDEX(DataR!$B$2:$K$522,$A311+1,$B$2)/INDEX(DataR!$B$2:$K$522,$A311+1,H$23))/(INDEX(DataR!$B$2:$K$522,$A311,$B$2)/INDEX(DataR!$B$2:$K$522,$A311,H$23))-1,0)</f>
        <v/>
      </c>
      <c r="I311">
        <f>IFERROR((INDEX(DataR!$B$2:$K$522,$A311+1,$B$2)/INDEX(DataR!$B$2:$K$522,$A311+1,I$23))/(INDEX(DataR!$B$2:$K$522,$A311,$B$2)/INDEX(DataR!$B$2:$K$522,$A311,I$23))-1,0)</f>
        <v/>
      </c>
      <c r="J311">
        <f>IFERROR((INDEX(DataR!$B$2:$K$522,$A311+1,$B$2)/INDEX(DataR!$B$2:$K$522,$A311+1,J$23))/(INDEX(DataR!$B$2:$K$522,$A311,$B$2)/INDEX(DataR!$B$2:$K$522,$A311,J$23))-1,0)</f>
        <v/>
      </c>
      <c r="L311">
        <f>C$20*C$21*C311</f>
        <v/>
      </c>
      <c r="M311">
        <f>D$20*D$21*D311</f>
        <v/>
      </c>
      <c r="N311">
        <f>E$20*E$21*E311</f>
        <v/>
      </c>
      <c r="O311">
        <f>F$20*F$21*F311</f>
        <v/>
      </c>
      <c r="P311">
        <f>G$20*G$21*G311</f>
        <v/>
      </c>
      <c r="Q311">
        <f>H$20*H$21*H311</f>
        <v/>
      </c>
      <c r="R311">
        <f>I$20*I$21*I311</f>
        <v/>
      </c>
      <c r="S311">
        <f>J$20*J$21*J311</f>
        <v/>
      </c>
      <c r="U311">
        <f>SUMPRODUCT($C$20:$J$20,$C$21:$J$21,$C311:$J311)</f>
        <v/>
      </c>
      <c r="V311">
        <f>SUMPRODUCT($C$20:$J$20,$C$22:$J$22,$C311:$J311)</f>
        <v/>
      </c>
    </row>
    <row r="312">
      <c r="A312" t="n">
        <v>283</v>
      </c>
      <c r="C312">
        <f>IFERROR((INDEX(DataR!$B$2:$K$522,$A312+1,$B$2)/INDEX(DataR!$B$2:$K$522,$A312+1,C$23))/(INDEX(DataR!$B$2:$K$522,$A312,$B$2)/INDEX(DataR!$B$2:$K$522,$A312,C$23))-1,0)</f>
        <v/>
      </c>
      <c r="D312">
        <f>IFERROR((INDEX(DataR!$B$2:$K$522,$A312+1,$B$2)/INDEX(DataR!$B$2:$K$522,$A312+1,D$23))/(INDEX(DataR!$B$2:$K$522,$A312,$B$2)/INDEX(DataR!$B$2:$K$522,$A312,D$23))-1,0)</f>
        <v/>
      </c>
      <c r="E312">
        <f>IFERROR((INDEX(DataR!$B$2:$K$522,$A312+1,$B$2)/INDEX(DataR!$B$2:$K$522,$A312+1,E$23))/(INDEX(DataR!$B$2:$K$522,$A312,$B$2)/INDEX(DataR!$B$2:$K$522,$A312,E$23))-1,0)</f>
        <v/>
      </c>
      <c r="F312">
        <f>IFERROR((INDEX(DataR!$B$2:$K$522,$A312+1,$B$2)/INDEX(DataR!$B$2:$K$522,$A312+1,F$23))/(INDEX(DataR!$B$2:$K$522,$A312,$B$2)/INDEX(DataR!$B$2:$K$522,$A312,F$23))-1,0)</f>
        <v/>
      </c>
      <c r="G312">
        <f>IFERROR((INDEX(DataR!$B$2:$K$522,$A312+1,$B$2)/INDEX(DataR!$B$2:$K$522,$A312+1,G$23))/(INDEX(DataR!$B$2:$K$522,$A312,$B$2)/INDEX(DataR!$B$2:$K$522,$A312,G$23))-1,0)</f>
        <v/>
      </c>
      <c r="H312">
        <f>IFERROR((INDEX(DataR!$B$2:$K$522,$A312+1,$B$2)/INDEX(DataR!$B$2:$K$522,$A312+1,H$23))/(INDEX(DataR!$B$2:$K$522,$A312,$B$2)/INDEX(DataR!$B$2:$K$522,$A312,H$23))-1,0)</f>
        <v/>
      </c>
      <c r="I312">
        <f>IFERROR((INDEX(DataR!$B$2:$K$522,$A312+1,$B$2)/INDEX(DataR!$B$2:$K$522,$A312+1,I$23))/(INDEX(DataR!$B$2:$K$522,$A312,$B$2)/INDEX(DataR!$B$2:$K$522,$A312,I$23))-1,0)</f>
        <v/>
      </c>
      <c r="J312">
        <f>IFERROR((INDEX(DataR!$B$2:$K$522,$A312+1,$B$2)/INDEX(DataR!$B$2:$K$522,$A312+1,J$23))/(INDEX(DataR!$B$2:$K$522,$A312,$B$2)/INDEX(DataR!$B$2:$K$522,$A312,J$23))-1,0)</f>
        <v/>
      </c>
      <c r="L312">
        <f>C$20*C$21*C312</f>
        <v/>
      </c>
      <c r="M312">
        <f>D$20*D$21*D312</f>
        <v/>
      </c>
      <c r="N312">
        <f>E$20*E$21*E312</f>
        <v/>
      </c>
      <c r="O312">
        <f>F$20*F$21*F312</f>
        <v/>
      </c>
      <c r="P312">
        <f>G$20*G$21*G312</f>
        <v/>
      </c>
      <c r="Q312">
        <f>H$20*H$21*H312</f>
        <v/>
      </c>
      <c r="R312">
        <f>I$20*I$21*I312</f>
        <v/>
      </c>
      <c r="S312">
        <f>J$20*J$21*J312</f>
        <v/>
      </c>
      <c r="U312">
        <f>SUMPRODUCT($C$20:$J$20,$C$21:$J$21,$C312:$J312)</f>
        <v/>
      </c>
      <c r="V312">
        <f>SUMPRODUCT($C$20:$J$20,$C$22:$J$22,$C312:$J312)</f>
        <v/>
      </c>
    </row>
    <row r="313">
      <c r="A313" t="n">
        <v>284</v>
      </c>
      <c r="C313">
        <f>IFERROR((INDEX(DataR!$B$2:$K$522,$A313+1,$B$2)/INDEX(DataR!$B$2:$K$522,$A313+1,C$23))/(INDEX(DataR!$B$2:$K$522,$A313,$B$2)/INDEX(DataR!$B$2:$K$522,$A313,C$23))-1,0)</f>
        <v/>
      </c>
      <c r="D313">
        <f>IFERROR((INDEX(DataR!$B$2:$K$522,$A313+1,$B$2)/INDEX(DataR!$B$2:$K$522,$A313+1,D$23))/(INDEX(DataR!$B$2:$K$522,$A313,$B$2)/INDEX(DataR!$B$2:$K$522,$A313,D$23))-1,0)</f>
        <v/>
      </c>
      <c r="E313">
        <f>IFERROR((INDEX(DataR!$B$2:$K$522,$A313+1,$B$2)/INDEX(DataR!$B$2:$K$522,$A313+1,E$23))/(INDEX(DataR!$B$2:$K$522,$A313,$B$2)/INDEX(DataR!$B$2:$K$522,$A313,E$23))-1,0)</f>
        <v/>
      </c>
      <c r="F313">
        <f>IFERROR((INDEX(DataR!$B$2:$K$522,$A313+1,$B$2)/INDEX(DataR!$B$2:$K$522,$A313+1,F$23))/(INDEX(DataR!$B$2:$K$522,$A313,$B$2)/INDEX(DataR!$B$2:$K$522,$A313,F$23))-1,0)</f>
        <v/>
      </c>
      <c r="G313">
        <f>IFERROR((INDEX(DataR!$B$2:$K$522,$A313+1,$B$2)/INDEX(DataR!$B$2:$K$522,$A313+1,G$23))/(INDEX(DataR!$B$2:$K$522,$A313,$B$2)/INDEX(DataR!$B$2:$K$522,$A313,G$23))-1,0)</f>
        <v/>
      </c>
      <c r="H313">
        <f>IFERROR((INDEX(DataR!$B$2:$K$522,$A313+1,$B$2)/INDEX(DataR!$B$2:$K$522,$A313+1,H$23))/(INDEX(DataR!$B$2:$K$522,$A313,$B$2)/INDEX(DataR!$B$2:$K$522,$A313,H$23))-1,0)</f>
        <v/>
      </c>
      <c r="I313">
        <f>IFERROR((INDEX(DataR!$B$2:$K$522,$A313+1,$B$2)/INDEX(DataR!$B$2:$K$522,$A313+1,I$23))/(INDEX(DataR!$B$2:$K$522,$A313,$B$2)/INDEX(DataR!$B$2:$K$522,$A313,I$23))-1,0)</f>
        <v/>
      </c>
      <c r="J313">
        <f>IFERROR((INDEX(DataR!$B$2:$K$522,$A313+1,$B$2)/INDEX(DataR!$B$2:$K$522,$A313+1,J$23))/(INDEX(DataR!$B$2:$K$522,$A313,$B$2)/INDEX(DataR!$B$2:$K$522,$A313,J$23))-1,0)</f>
        <v/>
      </c>
      <c r="L313">
        <f>C$20*C$21*C313</f>
        <v/>
      </c>
      <c r="M313">
        <f>D$20*D$21*D313</f>
        <v/>
      </c>
      <c r="N313">
        <f>E$20*E$21*E313</f>
        <v/>
      </c>
      <c r="O313">
        <f>F$20*F$21*F313</f>
        <v/>
      </c>
      <c r="P313">
        <f>G$20*G$21*G313</f>
        <v/>
      </c>
      <c r="Q313">
        <f>H$20*H$21*H313</f>
        <v/>
      </c>
      <c r="R313">
        <f>I$20*I$21*I313</f>
        <v/>
      </c>
      <c r="S313">
        <f>J$20*J$21*J313</f>
        <v/>
      </c>
      <c r="U313">
        <f>SUMPRODUCT($C$20:$J$20,$C$21:$J$21,$C313:$J313)</f>
        <v/>
      </c>
      <c r="V313">
        <f>SUMPRODUCT($C$20:$J$20,$C$22:$J$22,$C313:$J313)</f>
        <v/>
      </c>
    </row>
    <row r="314">
      <c r="A314" t="n">
        <v>285</v>
      </c>
      <c r="C314">
        <f>IFERROR((INDEX(DataR!$B$2:$K$522,$A314+1,$B$2)/INDEX(DataR!$B$2:$K$522,$A314+1,C$23))/(INDEX(DataR!$B$2:$K$522,$A314,$B$2)/INDEX(DataR!$B$2:$K$522,$A314,C$23))-1,0)</f>
        <v/>
      </c>
      <c r="D314">
        <f>IFERROR((INDEX(DataR!$B$2:$K$522,$A314+1,$B$2)/INDEX(DataR!$B$2:$K$522,$A314+1,D$23))/(INDEX(DataR!$B$2:$K$522,$A314,$B$2)/INDEX(DataR!$B$2:$K$522,$A314,D$23))-1,0)</f>
        <v/>
      </c>
      <c r="E314">
        <f>IFERROR((INDEX(DataR!$B$2:$K$522,$A314+1,$B$2)/INDEX(DataR!$B$2:$K$522,$A314+1,E$23))/(INDEX(DataR!$B$2:$K$522,$A314,$B$2)/INDEX(DataR!$B$2:$K$522,$A314,E$23))-1,0)</f>
        <v/>
      </c>
      <c r="F314">
        <f>IFERROR((INDEX(DataR!$B$2:$K$522,$A314+1,$B$2)/INDEX(DataR!$B$2:$K$522,$A314+1,F$23))/(INDEX(DataR!$B$2:$K$522,$A314,$B$2)/INDEX(DataR!$B$2:$K$522,$A314,F$23))-1,0)</f>
        <v/>
      </c>
      <c r="G314">
        <f>IFERROR((INDEX(DataR!$B$2:$K$522,$A314+1,$B$2)/INDEX(DataR!$B$2:$K$522,$A314+1,G$23))/(INDEX(DataR!$B$2:$K$522,$A314,$B$2)/INDEX(DataR!$B$2:$K$522,$A314,G$23))-1,0)</f>
        <v/>
      </c>
      <c r="H314">
        <f>IFERROR((INDEX(DataR!$B$2:$K$522,$A314+1,$B$2)/INDEX(DataR!$B$2:$K$522,$A314+1,H$23))/(INDEX(DataR!$B$2:$K$522,$A314,$B$2)/INDEX(DataR!$B$2:$K$522,$A314,H$23))-1,0)</f>
        <v/>
      </c>
      <c r="I314">
        <f>IFERROR((INDEX(DataR!$B$2:$K$522,$A314+1,$B$2)/INDEX(DataR!$B$2:$K$522,$A314+1,I$23))/(INDEX(DataR!$B$2:$K$522,$A314,$B$2)/INDEX(DataR!$B$2:$K$522,$A314,I$23))-1,0)</f>
        <v/>
      </c>
      <c r="J314">
        <f>IFERROR((INDEX(DataR!$B$2:$K$522,$A314+1,$B$2)/INDEX(DataR!$B$2:$K$522,$A314+1,J$23))/(INDEX(DataR!$B$2:$K$522,$A314,$B$2)/INDEX(DataR!$B$2:$K$522,$A314,J$23))-1,0)</f>
        <v/>
      </c>
      <c r="L314">
        <f>C$20*C$21*C314</f>
        <v/>
      </c>
      <c r="M314">
        <f>D$20*D$21*D314</f>
        <v/>
      </c>
      <c r="N314">
        <f>E$20*E$21*E314</f>
        <v/>
      </c>
      <c r="O314">
        <f>F$20*F$21*F314</f>
        <v/>
      </c>
      <c r="P314">
        <f>G$20*G$21*G314</f>
        <v/>
      </c>
      <c r="Q314">
        <f>H$20*H$21*H314</f>
        <v/>
      </c>
      <c r="R314">
        <f>I$20*I$21*I314</f>
        <v/>
      </c>
      <c r="S314">
        <f>J$20*J$21*J314</f>
        <v/>
      </c>
      <c r="U314">
        <f>SUMPRODUCT($C$20:$J$20,$C$21:$J$21,$C314:$J314)</f>
        <v/>
      </c>
      <c r="V314">
        <f>SUMPRODUCT($C$20:$J$20,$C$22:$J$22,$C314:$J314)</f>
        <v/>
      </c>
    </row>
    <row r="315">
      <c r="A315" t="n">
        <v>286</v>
      </c>
      <c r="C315">
        <f>IFERROR((INDEX(DataR!$B$2:$K$522,$A315+1,$B$2)/INDEX(DataR!$B$2:$K$522,$A315+1,C$23))/(INDEX(DataR!$B$2:$K$522,$A315,$B$2)/INDEX(DataR!$B$2:$K$522,$A315,C$23))-1,0)</f>
        <v/>
      </c>
      <c r="D315">
        <f>IFERROR((INDEX(DataR!$B$2:$K$522,$A315+1,$B$2)/INDEX(DataR!$B$2:$K$522,$A315+1,D$23))/(INDEX(DataR!$B$2:$K$522,$A315,$B$2)/INDEX(DataR!$B$2:$K$522,$A315,D$23))-1,0)</f>
        <v/>
      </c>
      <c r="E315">
        <f>IFERROR((INDEX(DataR!$B$2:$K$522,$A315+1,$B$2)/INDEX(DataR!$B$2:$K$522,$A315+1,E$23))/(INDEX(DataR!$B$2:$K$522,$A315,$B$2)/INDEX(DataR!$B$2:$K$522,$A315,E$23))-1,0)</f>
        <v/>
      </c>
      <c r="F315">
        <f>IFERROR((INDEX(DataR!$B$2:$K$522,$A315+1,$B$2)/INDEX(DataR!$B$2:$K$522,$A315+1,F$23))/(INDEX(DataR!$B$2:$K$522,$A315,$B$2)/INDEX(DataR!$B$2:$K$522,$A315,F$23))-1,0)</f>
        <v/>
      </c>
      <c r="G315">
        <f>IFERROR((INDEX(DataR!$B$2:$K$522,$A315+1,$B$2)/INDEX(DataR!$B$2:$K$522,$A315+1,G$23))/(INDEX(DataR!$B$2:$K$522,$A315,$B$2)/INDEX(DataR!$B$2:$K$522,$A315,G$23))-1,0)</f>
        <v/>
      </c>
      <c r="H315">
        <f>IFERROR((INDEX(DataR!$B$2:$K$522,$A315+1,$B$2)/INDEX(DataR!$B$2:$K$522,$A315+1,H$23))/(INDEX(DataR!$B$2:$K$522,$A315,$B$2)/INDEX(DataR!$B$2:$K$522,$A315,H$23))-1,0)</f>
        <v/>
      </c>
      <c r="I315">
        <f>IFERROR((INDEX(DataR!$B$2:$K$522,$A315+1,$B$2)/INDEX(DataR!$B$2:$K$522,$A315+1,I$23))/(INDEX(DataR!$B$2:$K$522,$A315,$B$2)/INDEX(DataR!$B$2:$K$522,$A315,I$23))-1,0)</f>
        <v/>
      </c>
      <c r="J315">
        <f>IFERROR((INDEX(DataR!$B$2:$K$522,$A315+1,$B$2)/INDEX(DataR!$B$2:$K$522,$A315+1,J$23))/(INDEX(DataR!$B$2:$K$522,$A315,$B$2)/INDEX(DataR!$B$2:$K$522,$A315,J$23))-1,0)</f>
        <v/>
      </c>
      <c r="L315">
        <f>C$20*C$21*C315</f>
        <v/>
      </c>
      <c r="M315">
        <f>D$20*D$21*D315</f>
        <v/>
      </c>
      <c r="N315">
        <f>E$20*E$21*E315</f>
        <v/>
      </c>
      <c r="O315">
        <f>F$20*F$21*F315</f>
        <v/>
      </c>
      <c r="P315">
        <f>G$20*G$21*G315</f>
        <v/>
      </c>
      <c r="Q315">
        <f>H$20*H$21*H315</f>
        <v/>
      </c>
      <c r="R315">
        <f>I$20*I$21*I315</f>
        <v/>
      </c>
      <c r="S315">
        <f>J$20*J$21*J315</f>
        <v/>
      </c>
      <c r="U315">
        <f>SUMPRODUCT($C$20:$J$20,$C$21:$J$21,$C315:$J315)</f>
        <v/>
      </c>
      <c r="V315">
        <f>SUMPRODUCT($C$20:$J$20,$C$22:$J$22,$C315:$J315)</f>
        <v/>
      </c>
    </row>
    <row r="316">
      <c r="A316" t="n">
        <v>287</v>
      </c>
      <c r="C316">
        <f>IFERROR((INDEX(DataR!$B$2:$K$522,$A316+1,$B$2)/INDEX(DataR!$B$2:$K$522,$A316+1,C$23))/(INDEX(DataR!$B$2:$K$522,$A316,$B$2)/INDEX(DataR!$B$2:$K$522,$A316,C$23))-1,0)</f>
        <v/>
      </c>
      <c r="D316">
        <f>IFERROR((INDEX(DataR!$B$2:$K$522,$A316+1,$B$2)/INDEX(DataR!$B$2:$K$522,$A316+1,D$23))/(INDEX(DataR!$B$2:$K$522,$A316,$B$2)/INDEX(DataR!$B$2:$K$522,$A316,D$23))-1,0)</f>
        <v/>
      </c>
      <c r="E316">
        <f>IFERROR((INDEX(DataR!$B$2:$K$522,$A316+1,$B$2)/INDEX(DataR!$B$2:$K$522,$A316+1,E$23))/(INDEX(DataR!$B$2:$K$522,$A316,$B$2)/INDEX(DataR!$B$2:$K$522,$A316,E$23))-1,0)</f>
        <v/>
      </c>
      <c r="F316">
        <f>IFERROR((INDEX(DataR!$B$2:$K$522,$A316+1,$B$2)/INDEX(DataR!$B$2:$K$522,$A316+1,F$23))/(INDEX(DataR!$B$2:$K$522,$A316,$B$2)/INDEX(DataR!$B$2:$K$522,$A316,F$23))-1,0)</f>
        <v/>
      </c>
      <c r="G316">
        <f>IFERROR((INDEX(DataR!$B$2:$K$522,$A316+1,$B$2)/INDEX(DataR!$B$2:$K$522,$A316+1,G$23))/(INDEX(DataR!$B$2:$K$522,$A316,$B$2)/INDEX(DataR!$B$2:$K$522,$A316,G$23))-1,0)</f>
        <v/>
      </c>
      <c r="H316">
        <f>IFERROR((INDEX(DataR!$B$2:$K$522,$A316+1,$B$2)/INDEX(DataR!$B$2:$K$522,$A316+1,H$23))/(INDEX(DataR!$B$2:$K$522,$A316,$B$2)/INDEX(DataR!$B$2:$K$522,$A316,H$23))-1,0)</f>
        <v/>
      </c>
      <c r="I316">
        <f>IFERROR((INDEX(DataR!$B$2:$K$522,$A316+1,$B$2)/INDEX(DataR!$B$2:$K$522,$A316+1,I$23))/(INDEX(DataR!$B$2:$K$522,$A316,$B$2)/INDEX(DataR!$B$2:$K$522,$A316,I$23))-1,0)</f>
        <v/>
      </c>
      <c r="J316">
        <f>IFERROR((INDEX(DataR!$B$2:$K$522,$A316+1,$B$2)/INDEX(DataR!$B$2:$K$522,$A316+1,J$23))/(INDEX(DataR!$B$2:$K$522,$A316,$B$2)/INDEX(DataR!$B$2:$K$522,$A316,J$23))-1,0)</f>
        <v/>
      </c>
      <c r="L316">
        <f>C$20*C$21*C316</f>
        <v/>
      </c>
      <c r="M316">
        <f>D$20*D$21*D316</f>
        <v/>
      </c>
      <c r="N316">
        <f>E$20*E$21*E316</f>
        <v/>
      </c>
      <c r="O316">
        <f>F$20*F$21*F316</f>
        <v/>
      </c>
      <c r="P316">
        <f>G$20*G$21*G316</f>
        <v/>
      </c>
      <c r="Q316">
        <f>H$20*H$21*H316</f>
        <v/>
      </c>
      <c r="R316">
        <f>I$20*I$21*I316</f>
        <v/>
      </c>
      <c r="S316">
        <f>J$20*J$21*J316</f>
        <v/>
      </c>
      <c r="U316">
        <f>SUMPRODUCT($C$20:$J$20,$C$21:$J$21,$C316:$J316)</f>
        <v/>
      </c>
      <c r="V316">
        <f>SUMPRODUCT($C$20:$J$20,$C$22:$J$22,$C316:$J316)</f>
        <v/>
      </c>
    </row>
    <row r="317">
      <c r="A317" t="n">
        <v>288</v>
      </c>
      <c r="C317">
        <f>IFERROR((INDEX(DataR!$B$2:$K$522,$A317+1,$B$2)/INDEX(DataR!$B$2:$K$522,$A317+1,C$23))/(INDEX(DataR!$B$2:$K$522,$A317,$B$2)/INDEX(DataR!$B$2:$K$522,$A317,C$23))-1,0)</f>
        <v/>
      </c>
      <c r="D317">
        <f>IFERROR((INDEX(DataR!$B$2:$K$522,$A317+1,$B$2)/INDEX(DataR!$B$2:$K$522,$A317+1,D$23))/(INDEX(DataR!$B$2:$K$522,$A317,$B$2)/INDEX(DataR!$B$2:$K$522,$A317,D$23))-1,0)</f>
        <v/>
      </c>
      <c r="E317">
        <f>IFERROR((INDEX(DataR!$B$2:$K$522,$A317+1,$B$2)/INDEX(DataR!$B$2:$K$522,$A317+1,E$23))/(INDEX(DataR!$B$2:$K$522,$A317,$B$2)/INDEX(DataR!$B$2:$K$522,$A317,E$23))-1,0)</f>
        <v/>
      </c>
      <c r="F317">
        <f>IFERROR((INDEX(DataR!$B$2:$K$522,$A317+1,$B$2)/INDEX(DataR!$B$2:$K$522,$A317+1,F$23))/(INDEX(DataR!$B$2:$K$522,$A317,$B$2)/INDEX(DataR!$B$2:$K$522,$A317,F$23))-1,0)</f>
        <v/>
      </c>
      <c r="G317">
        <f>IFERROR((INDEX(DataR!$B$2:$K$522,$A317+1,$B$2)/INDEX(DataR!$B$2:$K$522,$A317+1,G$23))/(INDEX(DataR!$B$2:$K$522,$A317,$B$2)/INDEX(DataR!$B$2:$K$522,$A317,G$23))-1,0)</f>
        <v/>
      </c>
      <c r="H317">
        <f>IFERROR((INDEX(DataR!$B$2:$K$522,$A317+1,$B$2)/INDEX(DataR!$B$2:$K$522,$A317+1,H$23))/(INDEX(DataR!$B$2:$K$522,$A317,$B$2)/INDEX(DataR!$B$2:$K$522,$A317,H$23))-1,0)</f>
        <v/>
      </c>
      <c r="I317">
        <f>IFERROR((INDEX(DataR!$B$2:$K$522,$A317+1,$B$2)/INDEX(DataR!$B$2:$K$522,$A317+1,I$23))/(INDEX(DataR!$B$2:$K$522,$A317,$B$2)/INDEX(DataR!$B$2:$K$522,$A317,I$23))-1,0)</f>
        <v/>
      </c>
      <c r="J317">
        <f>IFERROR((INDEX(DataR!$B$2:$K$522,$A317+1,$B$2)/INDEX(DataR!$B$2:$K$522,$A317+1,J$23))/(INDEX(DataR!$B$2:$K$522,$A317,$B$2)/INDEX(DataR!$B$2:$K$522,$A317,J$23))-1,0)</f>
        <v/>
      </c>
      <c r="L317">
        <f>C$20*C$21*C317</f>
        <v/>
      </c>
      <c r="M317">
        <f>D$20*D$21*D317</f>
        <v/>
      </c>
      <c r="N317">
        <f>E$20*E$21*E317</f>
        <v/>
      </c>
      <c r="O317">
        <f>F$20*F$21*F317</f>
        <v/>
      </c>
      <c r="P317">
        <f>G$20*G$21*G317</f>
        <v/>
      </c>
      <c r="Q317">
        <f>H$20*H$21*H317</f>
        <v/>
      </c>
      <c r="R317">
        <f>I$20*I$21*I317</f>
        <v/>
      </c>
      <c r="S317">
        <f>J$20*J$21*J317</f>
        <v/>
      </c>
      <c r="U317">
        <f>SUMPRODUCT($C$20:$J$20,$C$21:$J$21,$C317:$J317)</f>
        <v/>
      </c>
      <c r="V317">
        <f>SUMPRODUCT($C$20:$J$20,$C$22:$J$22,$C317:$J317)</f>
        <v/>
      </c>
    </row>
    <row r="318">
      <c r="A318" t="n">
        <v>289</v>
      </c>
      <c r="C318">
        <f>IFERROR((INDEX(DataR!$B$2:$K$522,$A318+1,$B$2)/INDEX(DataR!$B$2:$K$522,$A318+1,C$23))/(INDEX(DataR!$B$2:$K$522,$A318,$B$2)/INDEX(DataR!$B$2:$K$522,$A318,C$23))-1,0)</f>
        <v/>
      </c>
      <c r="D318">
        <f>IFERROR((INDEX(DataR!$B$2:$K$522,$A318+1,$B$2)/INDEX(DataR!$B$2:$K$522,$A318+1,D$23))/(INDEX(DataR!$B$2:$K$522,$A318,$B$2)/INDEX(DataR!$B$2:$K$522,$A318,D$23))-1,0)</f>
        <v/>
      </c>
      <c r="E318">
        <f>IFERROR((INDEX(DataR!$B$2:$K$522,$A318+1,$B$2)/INDEX(DataR!$B$2:$K$522,$A318+1,E$23))/(INDEX(DataR!$B$2:$K$522,$A318,$B$2)/INDEX(DataR!$B$2:$K$522,$A318,E$23))-1,0)</f>
        <v/>
      </c>
      <c r="F318">
        <f>IFERROR((INDEX(DataR!$B$2:$K$522,$A318+1,$B$2)/INDEX(DataR!$B$2:$K$522,$A318+1,F$23))/(INDEX(DataR!$B$2:$K$522,$A318,$B$2)/INDEX(DataR!$B$2:$K$522,$A318,F$23))-1,0)</f>
        <v/>
      </c>
      <c r="G318">
        <f>IFERROR((INDEX(DataR!$B$2:$K$522,$A318+1,$B$2)/INDEX(DataR!$B$2:$K$522,$A318+1,G$23))/(INDEX(DataR!$B$2:$K$522,$A318,$B$2)/INDEX(DataR!$B$2:$K$522,$A318,G$23))-1,0)</f>
        <v/>
      </c>
      <c r="H318">
        <f>IFERROR((INDEX(DataR!$B$2:$K$522,$A318+1,$B$2)/INDEX(DataR!$B$2:$K$522,$A318+1,H$23))/(INDEX(DataR!$B$2:$K$522,$A318,$B$2)/INDEX(DataR!$B$2:$K$522,$A318,H$23))-1,0)</f>
        <v/>
      </c>
      <c r="I318">
        <f>IFERROR((INDEX(DataR!$B$2:$K$522,$A318+1,$B$2)/INDEX(DataR!$B$2:$K$522,$A318+1,I$23))/(INDEX(DataR!$B$2:$K$522,$A318,$B$2)/INDEX(DataR!$B$2:$K$522,$A318,I$23))-1,0)</f>
        <v/>
      </c>
      <c r="J318">
        <f>IFERROR((INDEX(DataR!$B$2:$K$522,$A318+1,$B$2)/INDEX(DataR!$B$2:$K$522,$A318+1,J$23))/(INDEX(DataR!$B$2:$K$522,$A318,$B$2)/INDEX(DataR!$B$2:$K$522,$A318,J$23))-1,0)</f>
        <v/>
      </c>
      <c r="L318">
        <f>C$20*C$21*C318</f>
        <v/>
      </c>
      <c r="M318">
        <f>D$20*D$21*D318</f>
        <v/>
      </c>
      <c r="N318">
        <f>E$20*E$21*E318</f>
        <v/>
      </c>
      <c r="O318">
        <f>F$20*F$21*F318</f>
        <v/>
      </c>
      <c r="P318">
        <f>G$20*G$21*G318</f>
        <v/>
      </c>
      <c r="Q318">
        <f>H$20*H$21*H318</f>
        <v/>
      </c>
      <c r="R318">
        <f>I$20*I$21*I318</f>
        <v/>
      </c>
      <c r="S318">
        <f>J$20*J$21*J318</f>
        <v/>
      </c>
      <c r="U318">
        <f>SUMPRODUCT($C$20:$J$20,$C$21:$J$21,$C318:$J318)</f>
        <v/>
      </c>
      <c r="V318">
        <f>SUMPRODUCT($C$20:$J$20,$C$22:$J$22,$C318:$J318)</f>
        <v/>
      </c>
    </row>
    <row r="319">
      <c r="A319" t="n">
        <v>290</v>
      </c>
      <c r="C319">
        <f>IFERROR((INDEX(DataR!$B$2:$K$522,$A319+1,$B$2)/INDEX(DataR!$B$2:$K$522,$A319+1,C$23))/(INDEX(DataR!$B$2:$K$522,$A319,$B$2)/INDEX(DataR!$B$2:$K$522,$A319,C$23))-1,0)</f>
        <v/>
      </c>
      <c r="D319">
        <f>IFERROR((INDEX(DataR!$B$2:$K$522,$A319+1,$B$2)/INDEX(DataR!$B$2:$K$522,$A319+1,D$23))/(INDEX(DataR!$B$2:$K$522,$A319,$B$2)/INDEX(DataR!$B$2:$K$522,$A319,D$23))-1,0)</f>
        <v/>
      </c>
      <c r="E319">
        <f>IFERROR((INDEX(DataR!$B$2:$K$522,$A319+1,$B$2)/INDEX(DataR!$B$2:$K$522,$A319+1,E$23))/(INDEX(DataR!$B$2:$K$522,$A319,$B$2)/INDEX(DataR!$B$2:$K$522,$A319,E$23))-1,0)</f>
        <v/>
      </c>
      <c r="F319">
        <f>IFERROR((INDEX(DataR!$B$2:$K$522,$A319+1,$B$2)/INDEX(DataR!$B$2:$K$522,$A319+1,F$23))/(INDEX(DataR!$B$2:$K$522,$A319,$B$2)/INDEX(DataR!$B$2:$K$522,$A319,F$23))-1,0)</f>
        <v/>
      </c>
      <c r="G319">
        <f>IFERROR((INDEX(DataR!$B$2:$K$522,$A319+1,$B$2)/INDEX(DataR!$B$2:$K$522,$A319+1,G$23))/(INDEX(DataR!$B$2:$K$522,$A319,$B$2)/INDEX(DataR!$B$2:$K$522,$A319,G$23))-1,0)</f>
        <v/>
      </c>
      <c r="H319">
        <f>IFERROR((INDEX(DataR!$B$2:$K$522,$A319+1,$B$2)/INDEX(DataR!$B$2:$K$522,$A319+1,H$23))/(INDEX(DataR!$B$2:$K$522,$A319,$B$2)/INDEX(DataR!$B$2:$K$522,$A319,H$23))-1,0)</f>
        <v/>
      </c>
      <c r="I319">
        <f>IFERROR((INDEX(DataR!$B$2:$K$522,$A319+1,$B$2)/INDEX(DataR!$B$2:$K$522,$A319+1,I$23))/(INDEX(DataR!$B$2:$K$522,$A319,$B$2)/INDEX(DataR!$B$2:$K$522,$A319,I$23))-1,0)</f>
        <v/>
      </c>
      <c r="J319">
        <f>IFERROR((INDEX(DataR!$B$2:$K$522,$A319+1,$B$2)/INDEX(DataR!$B$2:$K$522,$A319+1,J$23))/(INDEX(DataR!$B$2:$K$522,$A319,$B$2)/INDEX(DataR!$B$2:$K$522,$A319,J$23))-1,0)</f>
        <v/>
      </c>
      <c r="L319">
        <f>C$20*C$21*C319</f>
        <v/>
      </c>
      <c r="M319">
        <f>D$20*D$21*D319</f>
        <v/>
      </c>
      <c r="N319">
        <f>E$20*E$21*E319</f>
        <v/>
      </c>
      <c r="O319">
        <f>F$20*F$21*F319</f>
        <v/>
      </c>
      <c r="P319">
        <f>G$20*G$21*G319</f>
        <v/>
      </c>
      <c r="Q319">
        <f>H$20*H$21*H319</f>
        <v/>
      </c>
      <c r="R319">
        <f>I$20*I$21*I319</f>
        <v/>
      </c>
      <c r="S319">
        <f>J$20*J$21*J319</f>
        <v/>
      </c>
      <c r="U319">
        <f>SUMPRODUCT($C$20:$J$20,$C$21:$J$21,$C319:$J319)</f>
        <v/>
      </c>
      <c r="V319">
        <f>SUMPRODUCT($C$20:$J$20,$C$22:$J$22,$C319:$J319)</f>
        <v/>
      </c>
    </row>
    <row r="320">
      <c r="A320" t="n">
        <v>291</v>
      </c>
      <c r="C320">
        <f>IFERROR((INDEX(DataR!$B$2:$K$522,$A320+1,$B$2)/INDEX(DataR!$B$2:$K$522,$A320+1,C$23))/(INDEX(DataR!$B$2:$K$522,$A320,$B$2)/INDEX(DataR!$B$2:$K$522,$A320,C$23))-1,0)</f>
        <v/>
      </c>
      <c r="D320">
        <f>IFERROR((INDEX(DataR!$B$2:$K$522,$A320+1,$B$2)/INDEX(DataR!$B$2:$K$522,$A320+1,D$23))/(INDEX(DataR!$B$2:$K$522,$A320,$B$2)/INDEX(DataR!$B$2:$K$522,$A320,D$23))-1,0)</f>
        <v/>
      </c>
      <c r="E320">
        <f>IFERROR((INDEX(DataR!$B$2:$K$522,$A320+1,$B$2)/INDEX(DataR!$B$2:$K$522,$A320+1,E$23))/(INDEX(DataR!$B$2:$K$522,$A320,$B$2)/INDEX(DataR!$B$2:$K$522,$A320,E$23))-1,0)</f>
        <v/>
      </c>
      <c r="F320">
        <f>IFERROR((INDEX(DataR!$B$2:$K$522,$A320+1,$B$2)/INDEX(DataR!$B$2:$K$522,$A320+1,F$23))/(INDEX(DataR!$B$2:$K$522,$A320,$B$2)/INDEX(DataR!$B$2:$K$522,$A320,F$23))-1,0)</f>
        <v/>
      </c>
      <c r="G320">
        <f>IFERROR((INDEX(DataR!$B$2:$K$522,$A320+1,$B$2)/INDEX(DataR!$B$2:$K$522,$A320+1,G$23))/(INDEX(DataR!$B$2:$K$522,$A320,$B$2)/INDEX(DataR!$B$2:$K$522,$A320,G$23))-1,0)</f>
        <v/>
      </c>
      <c r="H320">
        <f>IFERROR((INDEX(DataR!$B$2:$K$522,$A320+1,$B$2)/INDEX(DataR!$B$2:$K$522,$A320+1,H$23))/(INDEX(DataR!$B$2:$K$522,$A320,$B$2)/INDEX(DataR!$B$2:$K$522,$A320,H$23))-1,0)</f>
        <v/>
      </c>
      <c r="I320">
        <f>IFERROR((INDEX(DataR!$B$2:$K$522,$A320+1,$B$2)/INDEX(DataR!$B$2:$K$522,$A320+1,I$23))/(INDEX(DataR!$B$2:$K$522,$A320,$B$2)/INDEX(DataR!$B$2:$K$522,$A320,I$23))-1,0)</f>
        <v/>
      </c>
      <c r="J320">
        <f>IFERROR((INDEX(DataR!$B$2:$K$522,$A320+1,$B$2)/INDEX(DataR!$B$2:$K$522,$A320+1,J$23))/(INDEX(DataR!$B$2:$K$522,$A320,$B$2)/INDEX(DataR!$B$2:$K$522,$A320,J$23))-1,0)</f>
        <v/>
      </c>
      <c r="L320">
        <f>C$20*C$21*C320</f>
        <v/>
      </c>
      <c r="M320">
        <f>D$20*D$21*D320</f>
        <v/>
      </c>
      <c r="N320">
        <f>E$20*E$21*E320</f>
        <v/>
      </c>
      <c r="O320">
        <f>F$20*F$21*F320</f>
        <v/>
      </c>
      <c r="P320">
        <f>G$20*G$21*G320</f>
        <v/>
      </c>
      <c r="Q320">
        <f>H$20*H$21*H320</f>
        <v/>
      </c>
      <c r="R320">
        <f>I$20*I$21*I320</f>
        <v/>
      </c>
      <c r="S320">
        <f>J$20*J$21*J320</f>
        <v/>
      </c>
      <c r="U320">
        <f>SUMPRODUCT($C$20:$J$20,$C$21:$J$21,$C320:$J320)</f>
        <v/>
      </c>
      <c r="V320">
        <f>SUMPRODUCT($C$20:$J$20,$C$22:$J$22,$C320:$J320)</f>
        <v/>
      </c>
    </row>
    <row r="321">
      <c r="A321" t="n">
        <v>292</v>
      </c>
      <c r="C321">
        <f>IFERROR((INDEX(DataR!$B$2:$K$522,$A321+1,$B$2)/INDEX(DataR!$B$2:$K$522,$A321+1,C$23))/(INDEX(DataR!$B$2:$K$522,$A321,$B$2)/INDEX(DataR!$B$2:$K$522,$A321,C$23))-1,0)</f>
        <v/>
      </c>
      <c r="D321">
        <f>IFERROR((INDEX(DataR!$B$2:$K$522,$A321+1,$B$2)/INDEX(DataR!$B$2:$K$522,$A321+1,D$23))/(INDEX(DataR!$B$2:$K$522,$A321,$B$2)/INDEX(DataR!$B$2:$K$522,$A321,D$23))-1,0)</f>
        <v/>
      </c>
      <c r="E321">
        <f>IFERROR((INDEX(DataR!$B$2:$K$522,$A321+1,$B$2)/INDEX(DataR!$B$2:$K$522,$A321+1,E$23))/(INDEX(DataR!$B$2:$K$522,$A321,$B$2)/INDEX(DataR!$B$2:$K$522,$A321,E$23))-1,0)</f>
        <v/>
      </c>
      <c r="F321">
        <f>IFERROR((INDEX(DataR!$B$2:$K$522,$A321+1,$B$2)/INDEX(DataR!$B$2:$K$522,$A321+1,F$23))/(INDEX(DataR!$B$2:$K$522,$A321,$B$2)/INDEX(DataR!$B$2:$K$522,$A321,F$23))-1,0)</f>
        <v/>
      </c>
      <c r="G321">
        <f>IFERROR((INDEX(DataR!$B$2:$K$522,$A321+1,$B$2)/INDEX(DataR!$B$2:$K$522,$A321+1,G$23))/(INDEX(DataR!$B$2:$K$522,$A321,$B$2)/INDEX(DataR!$B$2:$K$522,$A321,G$23))-1,0)</f>
        <v/>
      </c>
      <c r="H321">
        <f>IFERROR((INDEX(DataR!$B$2:$K$522,$A321+1,$B$2)/INDEX(DataR!$B$2:$K$522,$A321+1,H$23))/(INDEX(DataR!$B$2:$K$522,$A321,$B$2)/INDEX(DataR!$B$2:$K$522,$A321,H$23))-1,0)</f>
        <v/>
      </c>
      <c r="I321">
        <f>IFERROR((INDEX(DataR!$B$2:$K$522,$A321+1,$B$2)/INDEX(DataR!$B$2:$K$522,$A321+1,I$23))/(INDEX(DataR!$B$2:$K$522,$A321,$B$2)/INDEX(DataR!$B$2:$K$522,$A321,I$23))-1,0)</f>
        <v/>
      </c>
      <c r="J321">
        <f>IFERROR((INDEX(DataR!$B$2:$K$522,$A321+1,$B$2)/INDEX(DataR!$B$2:$K$522,$A321+1,J$23))/(INDEX(DataR!$B$2:$K$522,$A321,$B$2)/INDEX(DataR!$B$2:$K$522,$A321,J$23))-1,0)</f>
        <v/>
      </c>
      <c r="L321">
        <f>C$20*C$21*C321</f>
        <v/>
      </c>
      <c r="M321">
        <f>D$20*D$21*D321</f>
        <v/>
      </c>
      <c r="N321">
        <f>E$20*E$21*E321</f>
        <v/>
      </c>
      <c r="O321">
        <f>F$20*F$21*F321</f>
        <v/>
      </c>
      <c r="P321">
        <f>G$20*G$21*G321</f>
        <v/>
      </c>
      <c r="Q321">
        <f>H$20*H$21*H321</f>
        <v/>
      </c>
      <c r="R321">
        <f>I$20*I$21*I321</f>
        <v/>
      </c>
      <c r="S321">
        <f>J$20*J$21*J321</f>
        <v/>
      </c>
      <c r="U321">
        <f>SUMPRODUCT($C$20:$J$20,$C$21:$J$21,$C321:$J321)</f>
        <v/>
      </c>
      <c r="V321">
        <f>SUMPRODUCT($C$20:$J$20,$C$22:$J$22,$C321:$J321)</f>
        <v/>
      </c>
    </row>
    <row r="322">
      <c r="A322" t="n">
        <v>293</v>
      </c>
      <c r="C322">
        <f>IFERROR((INDEX(DataR!$B$2:$K$522,$A322+1,$B$2)/INDEX(DataR!$B$2:$K$522,$A322+1,C$23))/(INDEX(DataR!$B$2:$K$522,$A322,$B$2)/INDEX(DataR!$B$2:$K$522,$A322,C$23))-1,0)</f>
        <v/>
      </c>
      <c r="D322">
        <f>IFERROR((INDEX(DataR!$B$2:$K$522,$A322+1,$B$2)/INDEX(DataR!$B$2:$K$522,$A322+1,D$23))/(INDEX(DataR!$B$2:$K$522,$A322,$B$2)/INDEX(DataR!$B$2:$K$522,$A322,D$23))-1,0)</f>
        <v/>
      </c>
      <c r="E322">
        <f>IFERROR((INDEX(DataR!$B$2:$K$522,$A322+1,$B$2)/INDEX(DataR!$B$2:$K$522,$A322+1,E$23))/(INDEX(DataR!$B$2:$K$522,$A322,$B$2)/INDEX(DataR!$B$2:$K$522,$A322,E$23))-1,0)</f>
        <v/>
      </c>
      <c r="F322">
        <f>IFERROR((INDEX(DataR!$B$2:$K$522,$A322+1,$B$2)/INDEX(DataR!$B$2:$K$522,$A322+1,F$23))/(INDEX(DataR!$B$2:$K$522,$A322,$B$2)/INDEX(DataR!$B$2:$K$522,$A322,F$23))-1,0)</f>
        <v/>
      </c>
      <c r="G322">
        <f>IFERROR((INDEX(DataR!$B$2:$K$522,$A322+1,$B$2)/INDEX(DataR!$B$2:$K$522,$A322+1,G$23))/(INDEX(DataR!$B$2:$K$522,$A322,$B$2)/INDEX(DataR!$B$2:$K$522,$A322,G$23))-1,0)</f>
        <v/>
      </c>
      <c r="H322">
        <f>IFERROR((INDEX(DataR!$B$2:$K$522,$A322+1,$B$2)/INDEX(DataR!$B$2:$K$522,$A322+1,H$23))/(INDEX(DataR!$B$2:$K$522,$A322,$B$2)/INDEX(DataR!$B$2:$K$522,$A322,H$23))-1,0)</f>
        <v/>
      </c>
      <c r="I322">
        <f>IFERROR((INDEX(DataR!$B$2:$K$522,$A322+1,$B$2)/INDEX(DataR!$B$2:$K$522,$A322+1,I$23))/(INDEX(DataR!$B$2:$K$522,$A322,$B$2)/INDEX(DataR!$B$2:$K$522,$A322,I$23))-1,0)</f>
        <v/>
      </c>
      <c r="J322">
        <f>IFERROR((INDEX(DataR!$B$2:$K$522,$A322+1,$B$2)/INDEX(DataR!$B$2:$K$522,$A322+1,J$23))/(INDEX(DataR!$B$2:$K$522,$A322,$B$2)/INDEX(DataR!$B$2:$K$522,$A322,J$23))-1,0)</f>
        <v/>
      </c>
      <c r="L322">
        <f>C$20*C$21*C322</f>
        <v/>
      </c>
      <c r="M322">
        <f>D$20*D$21*D322</f>
        <v/>
      </c>
      <c r="N322">
        <f>E$20*E$21*E322</f>
        <v/>
      </c>
      <c r="O322">
        <f>F$20*F$21*F322</f>
        <v/>
      </c>
      <c r="P322">
        <f>G$20*G$21*G322</f>
        <v/>
      </c>
      <c r="Q322">
        <f>H$20*H$21*H322</f>
        <v/>
      </c>
      <c r="R322">
        <f>I$20*I$21*I322</f>
        <v/>
      </c>
      <c r="S322">
        <f>J$20*J$21*J322</f>
        <v/>
      </c>
      <c r="U322">
        <f>SUMPRODUCT($C$20:$J$20,$C$21:$J$21,$C322:$J322)</f>
        <v/>
      </c>
      <c r="V322">
        <f>SUMPRODUCT($C$20:$J$20,$C$22:$J$22,$C322:$J322)</f>
        <v/>
      </c>
    </row>
    <row r="323">
      <c r="A323" t="n">
        <v>294</v>
      </c>
      <c r="C323">
        <f>IFERROR((INDEX(DataR!$B$2:$K$522,$A323+1,$B$2)/INDEX(DataR!$B$2:$K$522,$A323+1,C$23))/(INDEX(DataR!$B$2:$K$522,$A323,$B$2)/INDEX(DataR!$B$2:$K$522,$A323,C$23))-1,0)</f>
        <v/>
      </c>
      <c r="D323">
        <f>IFERROR((INDEX(DataR!$B$2:$K$522,$A323+1,$B$2)/INDEX(DataR!$B$2:$K$522,$A323+1,D$23))/(INDEX(DataR!$B$2:$K$522,$A323,$B$2)/INDEX(DataR!$B$2:$K$522,$A323,D$23))-1,0)</f>
        <v/>
      </c>
      <c r="E323">
        <f>IFERROR((INDEX(DataR!$B$2:$K$522,$A323+1,$B$2)/INDEX(DataR!$B$2:$K$522,$A323+1,E$23))/(INDEX(DataR!$B$2:$K$522,$A323,$B$2)/INDEX(DataR!$B$2:$K$522,$A323,E$23))-1,0)</f>
        <v/>
      </c>
      <c r="F323">
        <f>IFERROR((INDEX(DataR!$B$2:$K$522,$A323+1,$B$2)/INDEX(DataR!$B$2:$K$522,$A323+1,F$23))/(INDEX(DataR!$B$2:$K$522,$A323,$B$2)/INDEX(DataR!$B$2:$K$522,$A323,F$23))-1,0)</f>
        <v/>
      </c>
      <c r="G323">
        <f>IFERROR((INDEX(DataR!$B$2:$K$522,$A323+1,$B$2)/INDEX(DataR!$B$2:$K$522,$A323+1,G$23))/(INDEX(DataR!$B$2:$K$522,$A323,$B$2)/INDEX(DataR!$B$2:$K$522,$A323,G$23))-1,0)</f>
        <v/>
      </c>
      <c r="H323">
        <f>IFERROR((INDEX(DataR!$B$2:$K$522,$A323+1,$B$2)/INDEX(DataR!$B$2:$K$522,$A323+1,H$23))/(INDEX(DataR!$B$2:$K$522,$A323,$B$2)/INDEX(DataR!$B$2:$K$522,$A323,H$23))-1,0)</f>
        <v/>
      </c>
      <c r="I323">
        <f>IFERROR((INDEX(DataR!$B$2:$K$522,$A323+1,$B$2)/INDEX(DataR!$B$2:$K$522,$A323+1,I$23))/(INDEX(DataR!$B$2:$K$522,$A323,$B$2)/INDEX(DataR!$B$2:$K$522,$A323,I$23))-1,0)</f>
        <v/>
      </c>
      <c r="J323">
        <f>IFERROR((INDEX(DataR!$B$2:$K$522,$A323+1,$B$2)/INDEX(DataR!$B$2:$K$522,$A323+1,J$23))/(INDEX(DataR!$B$2:$K$522,$A323,$B$2)/INDEX(DataR!$B$2:$K$522,$A323,J$23))-1,0)</f>
        <v/>
      </c>
      <c r="L323">
        <f>C$20*C$21*C323</f>
        <v/>
      </c>
      <c r="M323">
        <f>D$20*D$21*D323</f>
        <v/>
      </c>
      <c r="N323">
        <f>E$20*E$21*E323</f>
        <v/>
      </c>
      <c r="O323">
        <f>F$20*F$21*F323</f>
        <v/>
      </c>
      <c r="P323">
        <f>G$20*G$21*G323</f>
        <v/>
      </c>
      <c r="Q323">
        <f>H$20*H$21*H323</f>
        <v/>
      </c>
      <c r="R323">
        <f>I$20*I$21*I323</f>
        <v/>
      </c>
      <c r="S323">
        <f>J$20*J$21*J323</f>
        <v/>
      </c>
      <c r="U323">
        <f>SUMPRODUCT($C$20:$J$20,$C$21:$J$21,$C323:$J323)</f>
        <v/>
      </c>
      <c r="V323">
        <f>SUMPRODUCT($C$20:$J$20,$C$22:$J$22,$C323:$J323)</f>
        <v/>
      </c>
    </row>
    <row r="324">
      <c r="A324" t="n">
        <v>295</v>
      </c>
      <c r="C324">
        <f>IFERROR((INDEX(DataR!$B$2:$K$522,$A324+1,$B$2)/INDEX(DataR!$B$2:$K$522,$A324+1,C$23))/(INDEX(DataR!$B$2:$K$522,$A324,$B$2)/INDEX(DataR!$B$2:$K$522,$A324,C$23))-1,0)</f>
        <v/>
      </c>
      <c r="D324">
        <f>IFERROR((INDEX(DataR!$B$2:$K$522,$A324+1,$B$2)/INDEX(DataR!$B$2:$K$522,$A324+1,D$23))/(INDEX(DataR!$B$2:$K$522,$A324,$B$2)/INDEX(DataR!$B$2:$K$522,$A324,D$23))-1,0)</f>
        <v/>
      </c>
      <c r="E324">
        <f>IFERROR((INDEX(DataR!$B$2:$K$522,$A324+1,$B$2)/INDEX(DataR!$B$2:$K$522,$A324+1,E$23))/(INDEX(DataR!$B$2:$K$522,$A324,$B$2)/INDEX(DataR!$B$2:$K$522,$A324,E$23))-1,0)</f>
        <v/>
      </c>
      <c r="F324">
        <f>IFERROR((INDEX(DataR!$B$2:$K$522,$A324+1,$B$2)/INDEX(DataR!$B$2:$K$522,$A324+1,F$23))/(INDEX(DataR!$B$2:$K$522,$A324,$B$2)/INDEX(DataR!$B$2:$K$522,$A324,F$23))-1,0)</f>
        <v/>
      </c>
      <c r="G324">
        <f>IFERROR((INDEX(DataR!$B$2:$K$522,$A324+1,$B$2)/INDEX(DataR!$B$2:$K$522,$A324+1,G$23))/(INDEX(DataR!$B$2:$K$522,$A324,$B$2)/INDEX(DataR!$B$2:$K$522,$A324,G$23))-1,0)</f>
        <v/>
      </c>
      <c r="H324">
        <f>IFERROR((INDEX(DataR!$B$2:$K$522,$A324+1,$B$2)/INDEX(DataR!$B$2:$K$522,$A324+1,H$23))/(INDEX(DataR!$B$2:$K$522,$A324,$B$2)/INDEX(DataR!$B$2:$K$522,$A324,H$23))-1,0)</f>
        <v/>
      </c>
      <c r="I324">
        <f>IFERROR((INDEX(DataR!$B$2:$K$522,$A324+1,$B$2)/INDEX(DataR!$B$2:$K$522,$A324+1,I$23))/(INDEX(DataR!$B$2:$K$522,$A324,$B$2)/INDEX(DataR!$B$2:$K$522,$A324,I$23))-1,0)</f>
        <v/>
      </c>
      <c r="J324">
        <f>IFERROR((INDEX(DataR!$B$2:$K$522,$A324+1,$B$2)/INDEX(DataR!$B$2:$K$522,$A324+1,J$23))/(INDEX(DataR!$B$2:$K$522,$A324,$B$2)/INDEX(DataR!$B$2:$K$522,$A324,J$23))-1,0)</f>
        <v/>
      </c>
      <c r="L324">
        <f>C$20*C$21*C324</f>
        <v/>
      </c>
      <c r="M324">
        <f>D$20*D$21*D324</f>
        <v/>
      </c>
      <c r="N324">
        <f>E$20*E$21*E324</f>
        <v/>
      </c>
      <c r="O324">
        <f>F$20*F$21*F324</f>
        <v/>
      </c>
      <c r="P324">
        <f>G$20*G$21*G324</f>
        <v/>
      </c>
      <c r="Q324">
        <f>H$20*H$21*H324</f>
        <v/>
      </c>
      <c r="R324">
        <f>I$20*I$21*I324</f>
        <v/>
      </c>
      <c r="S324">
        <f>J$20*J$21*J324</f>
        <v/>
      </c>
      <c r="U324">
        <f>SUMPRODUCT($C$20:$J$20,$C$21:$J$21,$C324:$J324)</f>
        <v/>
      </c>
      <c r="V324">
        <f>SUMPRODUCT($C$20:$J$20,$C$22:$J$22,$C324:$J324)</f>
        <v/>
      </c>
    </row>
    <row r="325">
      <c r="A325" t="n">
        <v>296</v>
      </c>
      <c r="C325">
        <f>IFERROR((INDEX(DataR!$B$2:$K$522,$A325+1,$B$2)/INDEX(DataR!$B$2:$K$522,$A325+1,C$23))/(INDEX(DataR!$B$2:$K$522,$A325,$B$2)/INDEX(DataR!$B$2:$K$522,$A325,C$23))-1,0)</f>
        <v/>
      </c>
      <c r="D325">
        <f>IFERROR((INDEX(DataR!$B$2:$K$522,$A325+1,$B$2)/INDEX(DataR!$B$2:$K$522,$A325+1,D$23))/(INDEX(DataR!$B$2:$K$522,$A325,$B$2)/INDEX(DataR!$B$2:$K$522,$A325,D$23))-1,0)</f>
        <v/>
      </c>
      <c r="E325">
        <f>IFERROR((INDEX(DataR!$B$2:$K$522,$A325+1,$B$2)/INDEX(DataR!$B$2:$K$522,$A325+1,E$23))/(INDEX(DataR!$B$2:$K$522,$A325,$B$2)/INDEX(DataR!$B$2:$K$522,$A325,E$23))-1,0)</f>
        <v/>
      </c>
      <c r="F325">
        <f>IFERROR((INDEX(DataR!$B$2:$K$522,$A325+1,$B$2)/INDEX(DataR!$B$2:$K$522,$A325+1,F$23))/(INDEX(DataR!$B$2:$K$522,$A325,$B$2)/INDEX(DataR!$B$2:$K$522,$A325,F$23))-1,0)</f>
        <v/>
      </c>
      <c r="G325">
        <f>IFERROR((INDEX(DataR!$B$2:$K$522,$A325+1,$B$2)/INDEX(DataR!$B$2:$K$522,$A325+1,G$23))/(INDEX(DataR!$B$2:$K$522,$A325,$B$2)/INDEX(DataR!$B$2:$K$522,$A325,G$23))-1,0)</f>
        <v/>
      </c>
      <c r="H325">
        <f>IFERROR((INDEX(DataR!$B$2:$K$522,$A325+1,$B$2)/INDEX(DataR!$B$2:$K$522,$A325+1,H$23))/(INDEX(DataR!$B$2:$K$522,$A325,$B$2)/INDEX(DataR!$B$2:$K$522,$A325,H$23))-1,0)</f>
        <v/>
      </c>
      <c r="I325">
        <f>IFERROR((INDEX(DataR!$B$2:$K$522,$A325+1,$B$2)/INDEX(DataR!$B$2:$K$522,$A325+1,I$23))/(INDEX(DataR!$B$2:$K$522,$A325,$B$2)/INDEX(DataR!$B$2:$K$522,$A325,I$23))-1,0)</f>
        <v/>
      </c>
      <c r="J325">
        <f>IFERROR((INDEX(DataR!$B$2:$K$522,$A325+1,$B$2)/INDEX(DataR!$B$2:$K$522,$A325+1,J$23))/(INDEX(DataR!$B$2:$K$522,$A325,$B$2)/INDEX(DataR!$B$2:$K$522,$A325,J$23))-1,0)</f>
        <v/>
      </c>
      <c r="L325">
        <f>C$20*C$21*C325</f>
        <v/>
      </c>
      <c r="M325">
        <f>D$20*D$21*D325</f>
        <v/>
      </c>
      <c r="N325">
        <f>E$20*E$21*E325</f>
        <v/>
      </c>
      <c r="O325">
        <f>F$20*F$21*F325</f>
        <v/>
      </c>
      <c r="P325">
        <f>G$20*G$21*G325</f>
        <v/>
      </c>
      <c r="Q325">
        <f>H$20*H$21*H325</f>
        <v/>
      </c>
      <c r="R325">
        <f>I$20*I$21*I325</f>
        <v/>
      </c>
      <c r="S325">
        <f>J$20*J$21*J325</f>
        <v/>
      </c>
      <c r="U325">
        <f>SUMPRODUCT($C$20:$J$20,$C$21:$J$21,$C325:$J325)</f>
        <v/>
      </c>
      <c r="V325">
        <f>SUMPRODUCT($C$20:$J$20,$C$22:$J$22,$C325:$J325)</f>
        <v/>
      </c>
    </row>
    <row r="326">
      <c r="A326" t="n">
        <v>297</v>
      </c>
      <c r="C326">
        <f>IFERROR((INDEX(DataR!$B$2:$K$522,$A326+1,$B$2)/INDEX(DataR!$B$2:$K$522,$A326+1,C$23))/(INDEX(DataR!$B$2:$K$522,$A326,$B$2)/INDEX(DataR!$B$2:$K$522,$A326,C$23))-1,0)</f>
        <v/>
      </c>
      <c r="D326">
        <f>IFERROR((INDEX(DataR!$B$2:$K$522,$A326+1,$B$2)/INDEX(DataR!$B$2:$K$522,$A326+1,D$23))/(INDEX(DataR!$B$2:$K$522,$A326,$B$2)/INDEX(DataR!$B$2:$K$522,$A326,D$23))-1,0)</f>
        <v/>
      </c>
      <c r="E326">
        <f>IFERROR((INDEX(DataR!$B$2:$K$522,$A326+1,$B$2)/INDEX(DataR!$B$2:$K$522,$A326+1,E$23))/(INDEX(DataR!$B$2:$K$522,$A326,$B$2)/INDEX(DataR!$B$2:$K$522,$A326,E$23))-1,0)</f>
        <v/>
      </c>
      <c r="F326">
        <f>IFERROR((INDEX(DataR!$B$2:$K$522,$A326+1,$B$2)/INDEX(DataR!$B$2:$K$522,$A326+1,F$23))/(INDEX(DataR!$B$2:$K$522,$A326,$B$2)/INDEX(DataR!$B$2:$K$522,$A326,F$23))-1,0)</f>
        <v/>
      </c>
      <c r="G326">
        <f>IFERROR((INDEX(DataR!$B$2:$K$522,$A326+1,$B$2)/INDEX(DataR!$B$2:$K$522,$A326+1,G$23))/(INDEX(DataR!$B$2:$K$522,$A326,$B$2)/INDEX(DataR!$B$2:$K$522,$A326,G$23))-1,0)</f>
        <v/>
      </c>
      <c r="H326">
        <f>IFERROR((INDEX(DataR!$B$2:$K$522,$A326+1,$B$2)/INDEX(DataR!$B$2:$K$522,$A326+1,H$23))/(INDEX(DataR!$B$2:$K$522,$A326,$B$2)/INDEX(DataR!$B$2:$K$522,$A326,H$23))-1,0)</f>
        <v/>
      </c>
      <c r="I326">
        <f>IFERROR((INDEX(DataR!$B$2:$K$522,$A326+1,$B$2)/INDEX(DataR!$B$2:$K$522,$A326+1,I$23))/(INDEX(DataR!$B$2:$K$522,$A326,$B$2)/INDEX(DataR!$B$2:$K$522,$A326,I$23))-1,0)</f>
        <v/>
      </c>
      <c r="J326">
        <f>IFERROR((INDEX(DataR!$B$2:$K$522,$A326+1,$B$2)/INDEX(DataR!$B$2:$K$522,$A326+1,J$23))/(INDEX(DataR!$B$2:$K$522,$A326,$B$2)/INDEX(DataR!$B$2:$K$522,$A326,J$23))-1,0)</f>
        <v/>
      </c>
      <c r="L326">
        <f>C$20*C$21*C326</f>
        <v/>
      </c>
      <c r="M326">
        <f>D$20*D$21*D326</f>
        <v/>
      </c>
      <c r="N326">
        <f>E$20*E$21*E326</f>
        <v/>
      </c>
      <c r="O326">
        <f>F$20*F$21*F326</f>
        <v/>
      </c>
      <c r="P326">
        <f>G$20*G$21*G326</f>
        <v/>
      </c>
      <c r="Q326">
        <f>H$20*H$21*H326</f>
        <v/>
      </c>
      <c r="R326">
        <f>I$20*I$21*I326</f>
        <v/>
      </c>
      <c r="S326">
        <f>J$20*J$21*J326</f>
        <v/>
      </c>
      <c r="U326">
        <f>SUMPRODUCT($C$20:$J$20,$C$21:$J$21,$C326:$J326)</f>
        <v/>
      </c>
      <c r="V326">
        <f>SUMPRODUCT($C$20:$J$20,$C$22:$J$22,$C326:$J326)</f>
        <v/>
      </c>
    </row>
    <row r="327">
      <c r="A327" t="n">
        <v>298</v>
      </c>
      <c r="C327">
        <f>IFERROR((INDEX(DataR!$B$2:$K$522,$A327+1,$B$2)/INDEX(DataR!$B$2:$K$522,$A327+1,C$23))/(INDEX(DataR!$B$2:$K$522,$A327,$B$2)/INDEX(DataR!$B$2:$K$522,$A327,C$23))-1,0)</f>
        <v/>
      </c>
      <c r="D327">
        <f>IFERROR((INDEX(DataR!$B$2:$K$522,$A327+1,$B$2)/INDEX(DataR!$B$2:$K$522,$A327+1,D$23))/(INDEX(DataR!$B$2:$K$522,$A327,$B$2)/INDEX(DataR!$B$2:$K$522,$A327,D$23))-1,0)</f>
        <v/>
      </c>
      <c r="E327">
        <f>IFERROR((INDEX(DataR!$B$2:$K$522,$A327+1,$B$2)/INDEX(DataR!$B$2:$K$522,$A327+1,E$23))/(INDEX(DataR!$B$2:$K$522,$A327,$B$2)/INDEX(DataR!$B$2:$K$522,$A327,E$23))-1,0)</f>
        <v/>
      </c>
      <c r="F327">
        <f>IFERROR((INDEX(DataR!$B$2:$K$522,$A327+1,$B$2)/INDEX(DataR!$B$2:$K$522,$A327+1,F$23))/(INDEX(DataR!$B$2:$K$522,$A327,$B$2)/INDEX(DataR!$B$2:$K$522,$A327,F$23))-1,0)</f>
        <v/>
      </c>
      <c r="G327">
        <f>IFERROR((INDEX(DataR!$B$2:$K$522,$A327+1,$B$2)/INDEX(DataR!$B$2:$K$522,$A327+1,G$23))/(INDEX(DataR!$B$2:$K$522,$A327,$B$2)/INDEX(DataR!$B$2:$K$522,$A327,G$23))-1,0)</f>
        <v/>
      </c>
      <c r="H327">
        <f>IFERROR((INDEX(DataR!$B$2:$K$522,$A327+1,$B$2)/INDEX(DataR!$B$2:$K$522,$A327+1,H$23))/(INDEX(DataR!$B$2:$K$522,$A327,$B$2)/INDEX(DataR!$B$2:$K$522,$A327,H$23))-1,0)</f>
        <v/>
      </c>
      <c r="I327">
        <f>IFERROR((INDEX(DataR!$B$2:$K$522,$A327+1,$B$2)/INDEX(DataR!$B$2:$K$522,$A327+1,I$23))/(INDEX(DataR!$B$2:$K$522,$A327,$B$2)/INDEX(DataR!$B$2:$K$522,$A327,I$23))-1,0)</f>
        <v/>
      </c>
      <c r="J327">
        <f>IFERROR((INDEX(DataR!$B$2:$K$522,$A327+1,$B$2)/INDEX(DataR!$B$2:$K$522,$A327+1,J$23))/(INDEX(DataR!$B$2:$K$522,$A327,$B$2)/INDEX(DataR!$B$2:$K$522,$A327,J$23))-1,0)</f>
        <v/>
      </c>
      <c r="L327">
        <f>C$20*C$21*C327</f>
        <v/>
      </c>
      <c r="M327">
        <f>D$20*D$21*D327</f>
        <v/>
      </c>
      <c r="N327">
        <f>E$20*E$21*E327</f>
        <v/>
      </c>
      <c r="O327">
        <f>F$20*F$21*F327</f>
        <v/>
      </c>
      <c r="P327">
        <f>G$20*G$21*G327</f>
        <v/>
      </c>
      <c r="Q327">
        <f>H$20*H$21*H327</f>
        <v/>
      </c>
      <c r="R327">
        <f>I$20*I$21*I327</f>
        <v/>
      </c>
      <c r="S327">
        <f>J$20*J$21*J327</f>
        <v/>
      </c>
      <c r="U327">
        <f>SUMPRODUCT($C$20:$J$20,$C$21:$J$21,$C327:$J327)</f>
        <v/>
      </c>
      <c r="V327">
        <f>SUMPRODUCT($C$20:$J$20,$C$22:$J$22,$C327:$J327)</f>
        <v/>
      </c>
    </row>
    <row r="328">
      <c r="A328" t="n">
        <v>299</v>
      </c>
      <c r="C328">
        <f>IFERROR((INDEX(DataR!$B$2:$K$522,$A328+1,$B$2)/INDEX(DataR!$B$2:$K$522,$A328+1,C$23))/(INDEX(DataR!$B$2:$K$522,$A328,$B$2)/INDEX(DataR!$B$2:$K$522,$A328,C$23))-1,0)</f>
        <v/>
      </c>
      <c r="D328">
        <f>IFERROR((INDEX(DataR!$B$2:$K$522,$A328+1,$B$2)/INDEX(DataR!$B$2:$K$522,$A328+1,D$23))/(INDEX(DataR!$B$2:$K$522,$A328,$B$2)/INDEX(DataR!$B$2:$K$522,$A328,D$23))-1,0)</f>
        <v/>
      </c>
      <c r="E328">
        <f>IFERROR((INDEX(DataR!$B$2:$K$522,$A328+1,$B$2)/INDEX(DataR!$B$2:$K$522,$A328+1,E$23))/(INDEX(DataR!$B$2:$K$522,$A328,$B$2)/INDEX(DataR!$B$2:$K$522,$A328,E$23))-1,0)</f>
        <v/>
      </c>
      <c r="F328">
        <f>IFERROR((INDEX(DataR!$B$2:$K$522,$A328+1,$B$2)/INDEX(DataR!$B$2:$K$522,$A328+1,F$23))/(INDEX(DataR!$B$2:$K$522,$A328,$B$2)/INDEX(DataR!$B$2:$K$522,$A328,F$23))-1,0)</f>
        <v/>
      </c>
      <c r="G328">
        <f>IFERROR((INDEX(DataR!$B$2:$K$522,$A328+1,$B$2)/INDEX(DataR!$B$2:$K$522,$A328+1,G$23))/(INDEX(DataR!$B$2:$K$522,$A328,$B$2)/INDEX(DataR!$B$2:$K$522,$A328,G$23))-1,0)</f>
        <v/>
      </c>
      <c r="H328">
        <f>IFERROR((INDEX(DataR!$B$2:$K$522,$A328+1,$B$2)/INDEX(DataR!$B$2:$K$522,$A328+1,H$23))/(INDEX(DataR!$B$2:$K$522,$A328,$B$2)/INDEX(DataR!$B$2:$K$522,$A328,H$23))-1,0)</f>
        <v/>
      </c>
      <c r="I328">
        <f>IFERROR((INDEX(DataR!$B$2:$K$522,$A328+1,$B$2)/INDEX(DataR!$B$2:$K$522,$A328+1,I$23))/(INDEX(DataR!$B$2:$K$522,$A328,$B$2)/INDEX(DataR!$B$2:$K$522,$A328,I$23))-1,0)</f>
        <v/>
      </c>
      <c r="J328">
        <f>IFERROR((INDEX(DataR!$B$2:$K$522,$A328+1,$B$2)/INDEX(DataR!$B$2:$K$522,$A328+1,J$23))/(INDEX(DataR!$B$2:$K$522,$A328,$B$2)/INDEX(DataR!$B$2:$K$522,$A328,J$23))-1,0)</f>
        <v/>
      </c>
      <c r="L328">
        <f>C$20*C$21*C328</f>
        <v/>
      </c>
      <c r="M328">
        <f>D$20*D$21*D328</f>
        <v/>
      </c>
      <c r="N328">
        <f>E$20*E$21*E328</f>
        <v/>
      </c>
      <c r="O328">
        <f>F$20*F$21*F328</f>
        <v/>
      </c>
      <c r="P328">
        <f>G$20*G$21*G328</f>
        <v/>
      </c>
      <c r="Q328">
        <f>H$20*H$21*H328</f>
        <v/>
      </c>
      <c r="R328">
        <f>I$20*I$21*I328</f>
        <v/>
      </c>
      <c r="S328">
        <f>J$20*J$21*J328</f>
        <v/>
      </c>
      <c r="U328">
        <f>SUMPRODUCT($C$20:$J$20,$C$21:$J$21,$C328:$J328)</f>
        <v/>
      </c>
      <c r="V328">
        <f>SUMPRODUCT($C$20:$J$20,$C$22:$J$22,$C328:$J328)</f>
        <v/>
      </c>
    </row>
    <row r="329">
      <c r="A329" t="n">
        <v>300</v>
      </c>
      <c r="C329">
        <f>IFERROR((INDEX(DataR!$B$2:$K$522,$A329+1,$B$2)/INDEX(DataR!$B$2:$K$522,$A329+1,C$23))/(INDEX(DataR!$B$2:$K$522,$A329,$B$2)/INDEX(DataR!$B$2:$K$522,$A329,C$23))-1,0)</f>
        <v/>
      </c>
      <c r="D329">
        <f>IFERROR((INDEX(DataR!$B$2:$K$522,$A329+1,$B$2)/INDEX(DataR!$B$2:$K$522,$A329+1,D$23))/(INDEX(DataR!$B$2:$K$522,$A329,$B$2)/INDEX(DataR!$B$2:$K$522,$A329,D$23))-1,0)</f>
        <v/>
      </c>
      <c r="E329">
        <f>IFERROR((INDEX(DataR!$B$2:$K$522,$A329+1,$B$2)/INDEX(DataR!$B$2:$K$522,$A329+1,E$23))/(INDEX(DataR!$B$2:$K$522,$A329,$B$2)/INDEX(DataR!$B$2:$K$522,$A329,E$23))-1,0)</f>
        <v/>
      </c>
      <c r="F329">
        <f>IFERROR((INDEX(DataR!$B$2:$K$522,$A329+1,$B$2)/INDEX(DataR!$B$2:$K$522,$A329+1,F$23))/(INDEX(DataR!$B$2:$K$522,$A329,$B$2)/INDEX(DataR!$B$2:$K$522,$A329,F$23))-1,0)</f>
        <v/>
      </c>
      <c r="G329">
        <f>IFERROR((INDEX(DataR!$B$2:$K$522,$A329+1,$B$2)/INDEX(DataR!$B$2:$K$522,$A329+1,G$23))/(INDEX(DataR!$B$2:$K$522,$A329,$B$2)/INDEX(DataR!$B$2:$K$522,$A329,G$23))-1,0)</f>
        <v/>
      </c>
      <c r="H329">
        <f>IFERROR((INDEX(DataR!$B$2:$K$522,$A329+1,$B$2)/INDEX(DataR!$B$2:$K$522,$A329+1,H$23))/(INDEX(DataR!$B$2:$K$522,$A329,$B$2)/INDEX(DataR!$B$2:$K$522,$A329,H$23))-1,0)</f>
        <v/>
      </c>
      <c r="I329">
        <f>IFERROR((INDEX(DataR!$B$2:$K$522,$A329+1,$B$2)/INDEX(DataR!$B$2:$K$522,$A329+1,I$23))/(INDEX(DataR!$B$2:$K$522,$A329,$B$2)/INDEX(DataR!$B$2:$K$522,$A329,I$23))-1,0)</f>
        <v/>
      </c>
      <c r="J329">
        <f>IFERROR((INDEX(DataR!$B$2:$K$522,$A329+1,$B$2)/INDEX(DataR!$B$2:$K$522,$A329+1,J$23))/(INDEX(DataR!$B$2:$K$522,$A329,$B$2)/INDEX(DataR!$B$2:$K$522,$A329,J$23))-1,0)</f>
        <v/>
      </c>
      <c r="L329">
        <f>C$20*C$21*C329</f>
        <v/>
      </c>
      <c r="M329">
        <f>D$20*D$21*D329</f>
        <v/>
      </c>
      <c r="N329">
        <f>E$20*E$21*E329</f>
        <v/>
      </c>
      <c r="O329">
        <f>F$20*F$21*F329</f>
        <v/>
      </c>
      <c r="P329">
        <f>G$20*G$21*G329</f>
        <v/>
      </c>
      <c r="Q329">
        <f>H$20*H$21*H329</f>
        <v/>
      </c>
      <c r="R329">
        <f>I$20*I$21*I329</f>
        <v/>
      </c>
      <c r="S329">
        <f>J$20*J$21*J329</f>
        <v/>
      </c>
      <c r="U329">
        <f>SUMPRODUCT($C$20:$J$20,$C$21:$J$21,$C329:$J329)</f>
        <v/>
      </c>
      <c r="V329">
        <f>SUMPRODUCT($C$20:$J$20,$C$22:$J$22,$C329:$J329)</f>
        <v/>
      </c>
    </row>
    <row r="330">
      <c r="A330" t="n">
        <v>301</v>
      </c>
      <c r="C330">
        <f>IFERROR((INDEX(DataR!$B$2:$K$522,$A330+1,$B$2)/INDEX(DataR!$B$2:$K$522,$A330+1,C$23))/(INDEX(DataR!$B$2:$K$522,$A330,$B$2)/INDEX(DataR!$B$2:$K$522,$A330,C$23))-1,0)</f>
        <v/>
      </c>
      <c r="D330">
        <f>IFERROR((INDEX(DataR!$B$2:$K$522,$A330+1,$B$2)/INDEX(DataR!$B$2:$K$522,$A330+1,D$23))/(INDEX(DataR!$B$2:$K$522,$A330,$B$2)/INDEX(DataR!$B$2:$K$522,$A330,D$23))-1,0)</f>
        <v/>
      </c>
      <c r="E330">
        <f>IFERROR((INDEX(DataR!$B$2:$K$522,$A330+1,$B$2)/INDEX(DataR!$B$2:$K$522,$A330+1,E$23))/(INDEX(DataR!$B$2:$K$522,$A330,$B$2)/INDEX(DataR!$B$2:$K$522,$A330,E$23))-1,0)</f>
        <v/>
      </c>
      <c r="F330">
        <f>IFERROR((INDEX(DataR!$B$2:$K$522,$A330+1,$B$2)/INDEX(DataR!$B$2:$K$522,$A330+1,F$23))/(INDEX(DataR!$B$2:$K$522,$A330,$B$2)/INDEX(DataR!$B$2:$K$522,$A330,F$23))-1,0)</f>
        <v/>
      </c>
      <c r="G330">
        <f>IFERROR((INDEX(DataR!$B$2:$K$522,$A330+1,$B$2)/INDEX(DataR!$B$2:$K$522,$A330+1,G$23))/(INDEX(DataR!$B$2:$K$522,$A330,$B$2)/INDEX(DataR!$B$2:$K$522,$A330,G$23))-1,0)</f>
        <v/>
      </c>
      <c r="H330">
        <f>IFERROR((INDEX(DataR!$B$2:$K$522,$A330+1,$B$2)/INDEX(DataR!$B$2:$K$522,$A330+1,H$23))/(INDEX(DataR!$B$2:$K$522,$A330,$B$2)/INDEX(DataR!$B$2:$K$522,$A330,H$23))-1,0)</f>
        <v/>
      </c>
      <c r="I330">
        <f>IFERROR((INDEX(DataR!$B$2:$K$522,$A330+1,$B$2)/INDEX(DataR!$B$2:$K$522,$A330+1,I$23))/(INDEX(DataR!$B$2:$K$522,$A330,$B$2)/INDEX(DataR!$B$2:$K$522,$A330,I$23))-1,0)</f>
        <v/>
      </c>
      <c r="J330">
        <f>IFERROR((INDEX(DataR!$B$2:$K$522,$A330+1,$B$2)/INDEX(DataR!$B$2:$K$522,$A330+1,J$23))/(INDEX(DataR!$B$2:$K$522,$A330,$B$2)/INDEX(DataR!$B$2:$K$522,$A330,J$23))-1,0)</f>
        <v/>
      </c>
      <c r="L330">
        <f>C$20*C$21*C330</f>
        <v/>
      </c>
      <c r="M330">
        <f>D$20*D$21*D330</f>
        <v/>
      </c>
      <c r="N330">
        <f>E$20*E$21*E330</f>
        <v/>
      </c>
      <c r="O330">
        <f>F$20*F$21*F330</f>
        <v/>
      </c>
      <c r="P330">
        <f>G$20*G$21*G330</f>
        <v/>
      </c>
      <c r="Q330">
        <f>H$20*H$21*H330</f>
        <v/>
      </c>
      <c r="R330">
        <f>I$20*I$21*I330</f>
        <v/>
      </c>
      <c r="S330">
        <f>J$20*J$21*J330</f>
        <v/>
      </c>
      <c r="U330">
        <f>SUMPRODUCT($C$20:$J$20,$C$21:$J$21,$C330:$J330)</f>
        <v/>
      </c>
      <c r="V330">
        <f>SUMPRODUCT($C$20:$J$20,$C$22:$J$22,$C330:$J330)</f>
        <v/>
      </c>
    </row>
    <row r="331">
      <c r="A331" t="n">
        <v>302</v>
      </c>
      <c r="C331">
        <f>IFERROR((INDEX(DataR!$B$2:$K$522,$A331+1,$B$2)/INDEX(DataR!$B$2:$K$522,$A331+1,C$23))/(INDEX(DataR!$B$2:$K$522,$A331,$B$2)/INDEX(DataR!$B$2:$K$522,$A331,C$23))-1,0)</f>
        <v/>
      </c>
      <c r="D331">
        <f>IFERROR((INDEX(DataR!$B$2:$K$522,$A331+1,$B$2)/INDEX(DataR!$B$2:$K$522,$A331+1,D$23))/(INDEX(DataR!$B$2:$K$522,$A331,$B$2)/INDEX(DataR!$B$2:$K$522,$A331,D$23))-1,0)</f>
        <v/>
      </c>
      <c r="E331">
        <f>IFERROR((INDEX(DataR!$B$2:$K$522,$A331+1,$B$2)/INDEX(DataR!$B$2:$K$522,$A331+1,E$23))/(INDEX(DataR!$B$2:$K$522,$A331,$B$2)/INDEX(DataR!$B$2:$K$522,$A331,E$23))-1,0)</f>
        <v/>
      </c>
      <c r="F331">
        <f>IFERROR((INDEX(DataR!$B$2:$K$522,$A331+1,$B$2)/INDEX(DataR!$B$2:$K$522,$A331+1,F$23))/(INDEX(DataR!$B$2:$K$522,$A331,$B$2)/INDEX(DataR!$B$2:$K$522,$A331,F$23))-1,0)</f>
        <v/>
      </c>
      <c r="G331">
        <f>IFERROR((INDEX(DataR!$B$2:$K$522,$A331+1,$B$2)/INDEX(DataR!$B$2:$K$522,$A331+1,G$23))/(INDEX(DataR!$B$2:$K$522,$A331,$B$2)/INDEX(DataR!$B$2:$K$522,$A331,G$23))-1,0)</f>
        <v/>
      </c>
      <c r="H331">
        <f>IFERROR((INDEX(DataR!$B$2:$K$522,$A331+1,$B$2)/INDEX(DataR!$B$2:$K$522,$A331+1,H$23))/(INDEX(DataR!$B$2:$K$522,$A331,$B$2)/INDEX(DataR!$B$2:$K$522,$A331,H$23))-1,0)</f>
        <v/>
      </c>
      <c r="I331">
        <f>IFERROR((INDEX(DataR!$B$2:$K$522,$A331+1,$B$2)/INDEX(DataR!$B$2:$K$522,$A331+1,I$23))/(INDEX(DataR!$B$2:$K$522,$A331,$B$2)/INDEX(DataR!$B$2:$K$522,$A331,I$23))-1,0)</f>
        <v/>
      </c>
      <c r="J331">
        <f>IFERROR((INDEX(DataR!$B$2:$K$522,$A331+1,$B$2)/INDEX(DataR!$B$2:$K$522,$A331+1,J$23))/(INDEX(DataR!$B$2:$K$522,$A331,$B$2)/INDEX(DataR!$B$2:$K$522,$A331,J$23))-1,0)</f>
        <v/>
      </c>
      <c r="L331">
        <f>C$20*C$21*C331</f>
        <v/>
      </c>
      <c r="M331">
        <f>D$20*D$21*D331</f>
        <v/>
      </c>
      <c r="N331">
        <f>E$20*E$21*E331</f>
        <v/>
      </c>
      <c r="O331">
        <f>F$20*F$21*F331</f>
        <v/>
      </c>
      <c r="P331">
        <f>G$20*G$21*G331</f>
        <v/>
      </c>
      <c r="Q331">
        <f>H$20*H$21*H331</f>
        <v/>
      </c>
      <c r="R331">
        <f>I$20*I$21*I331</f>
        <v/>
      </c>
      <c r="S331">
        <f>J$20*J$21*J331</f>
        <v/>
      </c>
      <c r="U331">
        <f>SUMPRODUCT($C$20:$J$20,$C$21:$J$21,$C331:$J331)</f>
        <v/>
      </c>
      <c r="V331">
        <f>SUMPRODUCT($C$20:$J$20,$C$22:$J$22,$C331:$J331)</f>
        <v/>
      </c>
    </row>
    <row r="332">
      <c r="A332" t="n">
        <v>303</v>
      </c>
      <c r="C332">
        <f>IFERROR((INDEX(DataR!$B$2:$K$522,$A332+1,$B$2)/INDEX(DataR!$B$2:$K$522,$A332+1,C$23))/(INDEX(DataR!$B$2:$K$522,$A332,$B$2)/INDEX(DataR!$B$2:$K$522,$A332,C$23))-1,0)</f>
        <v/>
      </c>
      <c r="D332">
        <f>IFERROR((INDEX(DataR!$B$2:$K$522,$A332+1,$B$2)/INDEX(DataR!$B$2:$K$522,$A332+1,D$23))/(INDEX(DataR!$B$2:$K$522,$A332,$B$2)/INDEX(DataR!$B$2:$K$522,$A332,D$23))-1,0)</f>
        <v/>
      </c>
      <c r="E332">
        <f>IFERROR((INDEX(DataR!$B$2:$K$522,$A332+1,$B$2)/INDEX(DataR!$B$2:$K$522,$A332+1,E$23))/(INDEX(DataR!$B$2:$K$522,$A332,$B$2)/INDEX(DataR!$B$2:$K$522,$A332,E$23))-1,0)</f>
        <v/>
      </c>
      <c r="F332">
        <f>IFERROR((INDEX(DataR!$B$2:$K$522,$A332+1,$B$2)/INDEX(DataR!$B$2:$K$522,$A332+1,F$23))/(INDEX(DataR!$B$2:$K$522,$A332,$B$2)/INDEX(DataR!$B$2:$K$522,$A332,F$23))-1,0)</f>
        <v/>
      </c>
      <c r="G332">
        <f>IFERROR((INDEX(DataR!$B$2:$K$522,$A332+1,$B$2)/INDEX(DataR!$B$2:$K$522,$A332+1,G$23))/(INDEX(DataR!$B$2:$K$522,$A332,$B$2)/INDEX(DataR!$B$2:$K$522,$A332,G$23))-1,0)</f>
        <v/>
      </c>
      <c r="H332">
        <f>IFERROR((INDEX(DataR!$B$2:$K$522,$A332+1,$B$2)/INDEX(DataR!$B$2:$K$522,$A332+1,H$23))/(INDEX(DataR!$B$2:$K$522,$A332,$B$2)/INDEX(DataR!$B$2:$K$522,$A332,H$23))-1,0)</f>
        <v/>
      </c>
      <c r="I332">
        <f>IFERROR((INDEX(DataR!$B$2:$K$522,$A332+1,$B$2)/INDEX(DataR!$B$2:$K$522,$A332+1,I$23))/(INDEX(DataR!$B$2:$K$522,$A332,$B$2)/INDEX(DataR!$B$2:$K$522,$A332,I$23))-1,0)</f>
        <v/>
      </c>
      <c r="J332">
        <f>IFERROR((INDEX(DataR!$B$2:$K$522,$A332+1,$B$2)/INDEX(DataR!$B$2:$K$522,$A332+1,J$23))/(INDEX(DataR!$B$2:$K$522,$A332,$B$2)/INDEX(DataR!$B$2:$K$522,$A332,J$23))-1,0)</f>
        <v/>
      </c>
      <c r="L332">
        <f>C$20*C$21*C332</f>
        <v/>
      </c>
      <c r="M332">
        <f>D$20*D$21*D332</f>
        <v/>
      </c>
      <c r="N332">
        <f>E$20*E$21*E332</f>
        <v/>
      </c>
      <c r="O332">
        <f>F$20*F$21*F332</f>
        <v/>
      </c>
      <c r="P332">
        <f>G$20*G$21*G332</f>
        <v/>
      </c>
      <c r="Q332">
        <f>H$20*H$21*H332</f>
        <v/>
      </c>
      <c r="R332">
        <f>I$20*I$21*I332</f>
        <v/>
      </c>
      <c r="S332">
        <f>J$20*J$21*J332</f>
        <v/>
      </c>
      <c r="U332">
        <f>SUMPRODUCT($C$20:$J$20,$C$21:$J$21,$C332:$J332)</f>
        <v/>
      </c>
      <c r="V332">
        <f>SUMPRODUCT($C$20:$J$20,$C$22:$J$22,$C332:$J332)</f>
        <v/>
      </c>
    </row>
    <row r="333">
      <c r="A333" t="n">
        <v>304</v>
      </c>
      <c r="C333">
        <f>IFERROR((INDEX(DataR!$B$2:$K$522,$A333+1,$B$2)/INDEX(DataR!$B$2:$K$522,$A333+1,C$23))/(INDEX(DataR!$B$2:$K$522,$A333,$B$2)/INDEX(DataR!$B$2:$K$522,$A333,C$23))-1,0)</f>
        <v/>
      </c>
      <c r="D333">
        <f>IFERROR((INDEX(DataR!$B$2:$K$522,$A333+1,$B$2)/INDEX(DataR!$B$2:$K$522,$A333+1,D$23))/(INDEX(DataR!$B$2:$K$522,$A333,$B$2)/INDEX(DataR!$B$2:$K$522,$A333,D$23))-1,0)</f>
        <v/>
      </c>
      <c r="E333">
        <f>IFERROR((INDEX(DataR!$B$2:$K$522,$A333+1,$B$2)/INDEX(DataR!$B$2:$K$522,$A333+1,E$23))/(INDEX(DataR!$B$2:$K$522,$A333,$B$2)/INDEX(DataR!$B$2:$K$522,$A333,E$23))-1,0)</f>
        <v/>
      </c>
      <c r="F333">
        <f>IFERROR((INDEX(DataR!$B$2:$K$522,$A333+1,$B$2)/INDEX(DataR!$B$2:$K$522,$A333+1,F$23))/(INDEX(DataR!$B$2:$K$522,$A333,$B$2)/INDEX(DataR!$B$2:$K$522,$A333,F$23))-1,0)</f>
        <v/>
      </c>
      <c r="G333">
        <f>IFERROR((INDEX(DataR!$B$2:$K$522,$A333+1,$B$2)/INDEX(DataR!$B$2:$K$522,$A333+1,G$23))/(INDEX(DataR!$B$2:$K$522,$A333,$B$2)/INDEX(DataR!$B$2:$K$522,$A333,G$23))-1,0)</f>
        <v/>
      </c>
      <c r="H333">
        <f>IFERROR((INDEX(DataR!$B$2:$K$522,$A333+1,$B$2)/INDEX(DataR!$B$2:$K$522,$A333+1,H$23))/(INDEX(DataR!$B$2:$K$522,$A333,$B$2)/INDEX(DataR!$B$2:$K$522,$A333,H$23))-1,0)</f>
        <v/>
      </c>
      <c r="I333">
        <f>IFERROR((INDEX(DataR!$B$2:$K$522,$A333+1,$B$2)/INDEX(DataR!$B$2:$K$522,$A333+1,I$23))/(INDEX(DataR!$B$2:$K$522,$A333,$B$2)/INDEX(DataR!$B$2:$K$522,$A333,I$23))-1,0)</f>
        <v/>
      </c>
      <c r="J333">
        <f>IFERROR((INDEX(DataR!$B$2:$K$522,$A333+1,$B$2)/INDEX(DataR!$B$2:$K$522,$A333+1,J$23))/(INDEX(DataR!$B$2:$K$522,$A333,$B$2)/INDEX(DataR!$B$2:$K$522,$A333,J$23))-1,0)</f>
        <v/>
      </c>
      <c r="L333">
        <f>C$20*C$21*C333</f>
        <v/>
      </c>
      <c r="M333">
        <f>D$20*D$21*D333</f>
        <v/>
      </c>
      <c r="N333">
        <f>E$20*E$21*E333</f>
        <v/>
      </c>
      <c r="O333">
        <f>F$20*F$21*F333</f>
        <v/>
      </c>
      <c r="P333">
        <f>G$20*G$21*G333</f>
        <v/>
      </c>
      <c r="Q333">
        <f>H$20*H$21*H333</f>
        <v/>
      </c>
      <c r="R333">
        <f>I$20*I$21*I333</f>
        <v/>
      </c>
      <c r="S333">
        <f>J$20*J$21*J333</f>
        <v/>
      </c>
      <c r="U333">
        <f>SUMPRODUCT($C$20:$J$20,$C$21:$J$21,$C333:$J333)</f>
        <v/>
      </c>
      <c r="V333">
        <f>SUMPRODUCT($C$20:$J$20,$C$22:$J$22,$C333:$J333)</f>
        <v/>
      </c>
    </row>
    <row r="334">
      <c r="A334" t="n">
        <v>305</v>
      </c>
      <c r="C334">
        <f>IFERROR((INDEX(DataR!$B$2:$K$522,$A334+1,$B$2)/INDEX(DataR!$B$2:$K$522,$A334+1,C$23))/(INDEX(DataR!$B$2:$K$522,$A334,$B$2)/INDEX(DataR!$B$2:$K$522,$A334,C$23))-1,0)</f>
        <v/>
      </c>
      <c r="D334">
        <f>IFERROR((INDEX(DataR!$B$2:$K$522,$A334+1,$B$2)/INDEX(DataR!$B$2:$K$522,$A334+1,D$23))/(INDEX(DataR!$B$2:$K$522,$A334,$B$2)/INDEX(DataR!$B$2:$K$522,$A334,D$23))-1,0)</f>
        <v/>
      </c>
      <c r="E334">
        <f>IFERROR((INDEX(DataR!$B$2:$K$522,$A334+1,$B$2)/INDEX(DataR!$B$2:$K$522,$A334+1,E$23))/(INDEX(DataR!$B$2:$K$522,$A334,$B$2)/INDEX(DataR!$B$2:$K$522,$A334,E$23))-1,0)</f>
        <v/>
      </c>
      <c r="F334">
        <f>IFERROR((INDEX(DataR!$B$2:$K$522,$A334+1,$B$2)/INDEX(DataR!$B$2:$K$522,$A334+1,F$23))/(INDEX(DataR!$B$2:$K$522,$A334,$B$2)/INDEX(DataR!$B$2:$K$522,$A334,F$23))-1,0)</f>
        <v/>
      </c>
      <c r="G334">
        <f>IFERROR((INDEX(DataR!$B$2:$K$522,$A334+1,$B$2)/INDEX(DataR!$B$2:$K$522,$A334+1,G$23))/(INDEX(DataR!$B$2:$K$522,$A334,$B$2)/INDEX(DataR!$B$2:$K$522,$A334,G$23))-1,0)</f>
        <v/>
      </c>
      <c r="H334">
        <f>IFERROR((INDEX(DataR!$B$2:$K$522,$A334+1,$B$2)/INDEX(DataR!$B$2:$K$522,$A334+1,H$23))/(INDEX(DataR!$B$2:$K$522,$A334,$B$2)/INDEX(DataR!$B$2:$K$522,$A334,H$23))-1,0)</f>
        <v/>
      </c>
      <c r="I334">
        <f>IFERROR((INDEX(DataR!$B$2:$K$522,$A334+1,$B$2)/INDEX(DataR!$B$2:$K$522,$A334+1,I$23))/(INDEX(DataR!$B$2:$K$522,$A334,$B$2)/INDEX(DataR!$B$2:$K$522,$A334,I$23))-1,0)</f>
        <v/>
      </c>
      <c r="J334">
        <f>IFERROR((INDEX(DataR!$B$2:$K$522,$A334+1,$B$2)/INDEX(DataR!$B$2:$K$522,$A334+1,J$23))/(INDEX(DataR!$B$2:$K$522,$A334,$B$2)/INDEX(DataR!$B$2:$K$522,$A334,J$23))-1,0)</f>
        <v/>
      </c>
      <c r="L334">
        <f>C$20*C$21*C334</f>
        <v/>
      </c>
      <c r="M334">
        <f>D$20*D$21*D334</f>
        <v/>
      </c>
      <c r="N334">
        <f>E$20*E$21*E334</f>
        <v/>
      </c>
      <c r="O334">
        <f>F$20*F$21*F334</f>
        <v/>
      </c>
      <c r="P334">
        <f>G$20*G$21*G334</f>
        <v/>
      </c>
      <c r="Q334">
        <f>H$20*H$21*H334</f>
        <v/>
      </c>
      <c r="R334">
        <f>I$20*I$21*I334</f>
        <v/>
      </c>
      <c r="S334">
        <f>J$20*J$21*J334</f>
        <v/>
      </c>
      <c r="U334">
        <f>SUMPRODUCT($C$20:$J$20,$C$21:$J$21,$C334:$J334)</f>
        <v/>
      </c>
      <c r="V334">
        <f>SUMPRODUCT($C$20:$J$20,$C$22:$J$22,$C334:$J334)</f>
        <v/>
      </c>
    </row>
    <row r="335">
      <c r="A335" t="n">
        <v>306</v>
      </c>
      <c r="C335">
        <f>IFERROR((INDEX(DataR!$B$2:$K$522,$A335+1,$B$2)/INDEX(DataR!$B$2:$K$522,$A335+1,C$23))/(INDEX(DataR!$B$2:$K$522,$A335,$B$2)/INDEX(DataR!$B$2:$K$522,$A335,C$23))-1,0)</f>
        <v/>
      </c>
      <c r="D335">
        <f>IFERROR((INDEX(DataR!$B$2:$K$522,$A335+1,$B$2)/INDEX(DataR!$B$2:$K$522,$A335+1,D$23))/(INDEX(DataR!$B$2:$K$522,$A335,$B$2)/INDEX(DataR!$B$2:$K$522,$A335,D$23))-1,0)</f>
        <v/>
      </c>
      <c r="E335">
        <f>IFERROR((INDEX(DataR!$B$2:$K$522,$A335+1,$B$2)/INDEX(DataR!$B$2:$K$522,$A335+1,E$23))/(INDEX(DataR!$B$2:$K$522,$A335,$B$2)/INDEX(DataR!$B$2:$K$522,$A335,E$23))-1,0)</f>
        <v/>
      </c>
      <c r="F335">
        <f>IFERROR((INDEX(DataR!$B$2:$K$522,$A335+1,$B$2)/INDEX(DataR!$B$2:$K$522,$A335+1,F$23))/(INDEX(DataR!$B$2:$K$522,$A335,$B$2)/INDEX(DataR!$B$2:$K$522,$A335,F$23))-1,0)</f>
        <v/>
      </c>
      <c r="G335">
        <f>IFERROR((INDEX(DataR!$B$2:$K$522,$A335+1,$B$2)/INDEX(DataR!$B$2:$K$522,$A335+1,G$23))/(INDEX(DataR!$B$2:$K$522,$A335,$B$2)/INDEX(DataR!$B$2:$K$522,$A335,G$23))-1,0)</f>
        <v/>
      </c>
      <c r="H335">
        <f>IFERROR((INDEX(DataR!$B$2:$K$522,$A335+1,$B$2)/INDEX(DataR!$B$2:$K$522,$A335+1,H$23))/(INDEX(DataR!$B$2:$K$522,$A335,$B$2)/INDEX(DataR!$B$2:$K$522,$A335,H$23))-1,0)</f>
        <v/>
      </c>
      <c r="I335">
        <f>IFERROR((INDEX(DataR!$B$2:$K$522,$A335+1,$B$2)/INDEX(DataR!$B$2:$K$522,$A335+1,I$23))/(INDEX(DataR!$B$2:$K$522,$A335,$B$2)/INDEX(DataR!$B$2:$K$522,$A335,I$23))-1,0)</f>
        <v/>
      </c>
      <c r="J335">
        <f>IFERROR((INDEX(DataR!$B$2:$K$522,$A335+1,$B$2)/INDEX(DataR!$B$2:$K$522,$A335+1,J$23))/(INDEX(DataR!$B$2:$K$522,$A335,$B$2)/INDEX(DataR!$B$2:$K$522,$A335,J$23))-1,0)</f>
        <v/>
      </c>
      <c r="L335">
        <f>C$20*C$21*C335</f>
        <v/>
      </c>
      <c r="M335">
        <f>D$20*D$21*D335</f>
        <v/>
      </c>
      <c r="N335">
        <f>E$20*E$21*E335</f>
        <v/>
      </c>
      <c r="O335">
        <f>F$20*F$21*F335</f>
        <v/>
      </c>
      <c r="P335">
        <f>G$20*G$21*G335</f>
        <v/>
      </c>
      <c r="Q335">
        <f>H$20*H$21*H335</f>
        <v/>
      </c>
      <c r="R335">
        <f>I$20*I$21*I335</f>
        <v/>
      </c>
      <c r="S335">
        <f>J$20*J$21*J335</f>
        <v/>
      </c>
      <c r="U335">
        <f>SUMPRODUCT($C$20:$J$20,$C$21:$J$21,$C335:$J335)</f>
        <v/>
      </c>
      <c r="V335">
        <f>SUMPRODUCT($C$20:$J$20,$C$22:$J$22,$C335:$J335)</f>
        <v/>
      </c>
    </row>
    <row r="336">
      <c r="A336" t="n">
        <v>307</v>
      </c>
      <c r="C336">
        <f>IFERROR((INDEX(DataR!$B$2:$K$522,$A336+1,$B$2)/INDEX(DataR!$B$2:$K$522,$A336+1,C$23))/(INDEX(DataR!$B$2:$K$522,$A336,$B$2)/INDEX(DataR!$B$2:$K$522,$A336,C$23))-1,0)</f>
        <v/>
      </c>
      <c r="D336">
        <f>IFERROR((INDEX(DataR!$B$2:$K$522,$A336+1,$B$2)/INDEX(DataR!$B$2:$K$522,$A336+1,D$23))/(INDEX(DataR!$B$2:$K$522,$A336,$B$2)/INDEX(DataR!$B$2:$K$522,$A336,D$23))-1,0)</f>
        <v/>
      </c>
      <c r="E336">
        <f>IFERROR((INDEX(DataR!$B$2:$K$522,$A336+1,$B$2)/INDEX(DataR!$B$2:$K$522,$A336+1,E$23))/(INDEX(DataR!$B$2:$K$522,$A336,$B$2)/INDEX(DataR!$B$2:$K$522,$A336,E$23))-1,0)</f>
        <v/>
      </c>
      <c r="F336">
        <f>IFERROR((INDEX(DataR!$B$2:$K$522,$A336+1,$B$2)/INDEX(DataR!$B$2:$K$522,$A336+1,F$23))/(INDEX(DataR!$B$2:$K$522,$A336,$B$2)/INDEX(DataR!$B$2:$K$522,$A336,F$23))-1,0)</f>
        <v/>
      </c>
      <c r="G336">
        <f>IFERROR((INDEX(DataR!$B$2:$K$522,$A336+1,$B$2)/INDEX(DataR!$B$2:$K$522,$A336+1,G$23))/(INDEX(DataR!$B$2:$K$522,$A336,$B$2)/INDEX(DataR!$B$2:$K$522,$A336,G$23))-1,0)</f>
        <v/>
      </c>
      <c r="H336">
        <f>IFERROR((INDEX(DataR!$B$2:$K$522,$A336+1,$B$2)/INDEX(DataR!$B$2:$K$522,$A336+1,H$23))/(INDEX(DataR!$B$2:$K$522,$A336,$B$2)/INDEX(DataR!$B$2:$K$522,$A336,H$23))-1,0)</f>
        <v/>
      </c>
      <c r="I336">
        <f>IFERROR((INDEX(DataR!$B$2:$K$522,$A336+1,$B$2)/INDEX(DataR!$B$2:$K$522,$A336+1,I$23))/(INDEX(DataR!$B$2:$K$522,$A336,$B$2)/INDEX(DataR!$B$2:$K$522,$A336,I$23))-1,0)</f>
        <v/>
      </c>
      <c r="J336">
        <f>IFERROR((INDEX(DataR!$B$2:$K$522,$A336+1,$B$2)/INDEX(DataR!$B$2:$K$522,$A336+1,J$23))/(INDEX(DataR!$B$2:$K$522,$A336,$B$2)/INDEX(DataR!$B$2:$K$522,$A336,J$23))-1,0)</f>
        <v/>
      </c>
      <c r="L336">
        <f>C$20*C$21*C336</f>
        <v/>
      </c>
      <c r="M336">
        <f>D$20*D$21*D336</f>
        <v/>
      </c>
      <c r="N336">
        <f>E$20*E$21*E336</f>
        <v/>
      </c>
      <c r="O336">
        <f>F$20*F$21*F336</f>
        <v/>
      </c>
      <c r="P336">
        <f>G$20*G$21*G336</f>
        <v/>
      </c>
      <c r="Q336">
        <f>H$20*H$21*H336</f>
        <v/>
      </c>
      <c r="R336">
        <f>I$20*I$21*I336</f>
        <v/>
      </c>
      <c r="S336">
        <f>J$20*J$21*J336</f>
        <v/>
      </c>
      <c r="U336">
        <f>SUMPRODUCT($C$20:$J$20,$C$21:$J$21,$C336:$J336)</f>
        <v/>
      </c>
      <c r="V336">
        <f>SUMPRODUCT($C$20:$J$20,$C$22:$J$22,$C336:$J336)</f>
        <v/>
      </c>
    </row>
    <row r="337">
      <c r="A337" t="n">
        <v>308</v>
      </c>
      <c r="C337">
        <f>IFERROR((INDEX(DataR!$B$2:$K$522,$A337+1,$B$2)/INDEX(DataR!$B$2:$K$522,$A337+1,C$23))/(INDEX(DataR!$B$2:$K$522,$A337,$B$2)/INDEX(DataR!$B$2:$K$522,$A337,C$23))-1,0)</f>
        <v/>
      </c>
      <c r="D337">
        <f>IFERROR((INDEX(DataR!$B$2:$K$522,$A337+1,$B$2)/INDEX(DataR!$B$2:$K$522,$A337+1,D$23))/(INDEX(DataR!$B$2:$K$522,$A337,$B$2)/INDEX(DataR!$B$2:$K$522,$A337,D$23))-1,0)</f>
        <v/>
      </c>
      <c r="E337">
        <f>IFERROR((INDEX(DataR!$B$2:$K$522,$A337+1,$B$2)/INDEX(DataR!$B$2:$K$522,$A337+1,E$23))/(INDEX(DataR!$B$2:$K$522,$A337,$B$2)/INDEX(DataR!$B$2:$K$522,$A337,E$23))-1,0)</f>
        <v/>
      </c>
      <c r="F337">
        <f>IFERROR((INDEX(DataR!$B$2:$K$522,$A337+1,$B$2)/INDEX(DataR!$B$2:$K$522,$A337+1,F$23))/(INDEX(DataR!$B$2:$K$522,$A337,$B$2)/INDEX(DataR!$B$2:$K$522,$A337,F$23))-1,0)</f>
        <v/>
      </c>
      <c r="G337">
        <f>IFERROR((INDEX(DataR!$B$2:$K$522,$A337+1,$B$2)/INDEX(DataR!$B$2:$K$522,$A337+1,G$23))/(INDEX(DataR!$B$2:$K$522,$A337,$B$2)/INDEX(DataR!$B$2:$K$522,$A337,G$23))-1,0)</f>
        <v/>
      </c>
      <c r="H337">
        <f>IFERROR((INDEX(DataR!$B$2:$K$522,$A337+1,$B$2)/INDEX(DataR!$B$2:$K$522,$A337+1,H$23))/(INDEX(DataR!$B$2:$K$522,$A337,$B$2)/INDEX(DataR!$B$2:$K$522,$A337,H$23))-1,0)</f>
        <v/>
      </c>
      <c r="I337">
        <f>IFERROR((INDEX(DataR!$B$2:$K$522,$A337+1,$B$2)/INDEX(DataR!$B$2:$K$522,$A337+1,I$23))/(INDEX(DataR!$B$2:$K$522,$A337,$B$2)/INDEX(DataR!$B$2:$K$522,$A337,I$23))-1,0)</f>
        <v/>
      </c>
      <c r="J337">
        <f>IFERROR((INDEX(DataR!$B$2:$K$522,$A337+1,$B$2)/INDEX(DataR!$B$2:$K$522,$A337+1,J$23))/(INDEX(DataR!$B$2:$K$522,$A337,$B$2)/INDEX(DataR!$B$2:$K$522,$A337,J$23))-1,0)</f>
        <v/>
      </c>
      <c r="L337">
        <f>C$20*C$21*C337</f>
        <v/>
      </c>
      <c r="M337">
        <f>D$20*D$21*D337</f>
        <v/>
      </c>
      <c r="N337">
        <f>E$20*E$21*E337</f>
        <v/>
      </c>
      <c r="O337">
        <f>F$20*F$21*F337</f>
        <v/>
      </c>
      <c r="P337">
        <f>G$20*G$21*G337</f>
        <v/>
      </c>
      <c r="Q337">
        <f>H$20*H$21*H337</f>
        <v/>
      </c>
      <c r="R337">
        <f>I$20*I$21*I337</f>
        <v/>
      </c>
      <c r="S337">
        <f>J$20*J$21*J337</f>
        <v/>
      </c>
      <c r="U337">
        <f>SUMPRODUCT($C$20:$J$20,$C$21:$J$21,$C337:$J337)</f>
        <v/>
      </c>
      <c r="V337">
        <f>SUMPRODUCT($C$20:$J$20,$C$22:$J$22,$C337:$J337)</f>
        <v/>
      </c>
    </row>
    <row r="338">
      <c r="A338" t="n">
        <v>309</v>
      </c>
      <c r="C338">
        <f>IFERROR((INDEX(DataR!$B$2:$K$522,$A338+1,$B$2)/INDEX(DataR!$B$2:$K$522,$A338+1,C$23))/(INDEX(DataR!$B$2:$K$522,$A338,$B$2)/INDEX(DataR!$B$2:$K$522,$A338,C$23))-1,0)</f>
        <v/>
      </c>
      <c r="D338">
        <f>IFERROR((INDEX(DataR!$B$2:$K$522,$A338+1,$B$2)/INDEX(DataR!$B$2:$K$522,$A338+1,D$23))/(INDEX(DataR!$B$2:$K$522,$A338,$B$2)/INDEX(DataR!$B$2:$K$522,$A338,D$23))-1,0)</f>
        <v/>
      </c>
      <c r="E338">
        <f>IFERROR((INDEX(DataR!$B$2:$K$522,$A338+1,$B$2)/INDEX(DataR!$B$2:$K$522,$A338+1,E$23))/(INDEX(DataR!$B$2:$K$522,$A338,$B$2)/INDEX(DataR!$B$2:$K$522,$A338,E$23))-1,0)</f>
        <v/>
      </c>
      <c r="F338">
        <f>IFERROR((INDEX(DataR!$B$2:$K$522,$A338+1,$B$2)/INDEX(DataR!$B$2:$K$522,$A338+1,F$23))/(INDEX(DataR!$B$2:$K$522,$A338,$B$2)/INDEX(DataR!$B$2:$K$522,$A338,F$23))-1,0)</f>
        <v/>
      </c>
      <c r="G338">
        <f>IFERROR((INDEX(DataR!$B$2:$K$522,$A338+1,$B$2)/INDEX(DataR!$B$2:$K$522,$A338+1,G$23))/(INDEX(DataR!$B$2:$K$522,$A338,$B$2)/INDEX(DataR!$B$2:$K$522,$A338,G$23))-1,0)</f>
        <v/>
      </c>
      <c r="H338">
        <f>IFERROR((INDEX(DataR!$B$2:$K$522,$A338+1,$B$2)/INDEX(DataR!$B$2:$K$522,$A338+1,H$23))/(INDEX(DataR!$B$2:$K$522,$A338,$B$2)/INDEX(DataR!$B$2:$K$522,$A338,H$23))-1,0)</f>
        <v/>
      </c>
      <c r="I338">
        <f>IFERROR((INDEX(DataR!$B$2:$K$522,$A338+1,$B$2)/INDEX(DataR!$B$2:$K$522,$A338+1,I$23))/(INDEX(DataR!$B$2:$K$522,$A338,$B$2)/INDEX(DataR!$B$2:$K$522,$A338,I$23))-1,0)</f>
        <v/>
      </c>
      <c r="J338">
        <f>IFERROR((INDEX(DataR!$B$2:$K$522,$A338+1,$B$2)/INDEX(DataR!$B$2:$K$522,$A338+1,J$23))/(INDEX(DataR!$B$2:$K$522,$A338,$B$2)/INDEX(DataR!$B$2:$K$522,$A338,J$23))-1,0)</f>
        <v/>
      </c>
      <c r="L338">
        <f>C$20*C$21*C338</f>
        <v/>
      </c>
      <c r="M338">
        <f>D$20*D$21*D338</f>
        <v/>
      </c>
      <c r="N338">
        <f>E$20*E$21*E338</f>
        <v/>
      </c>
      <c r="O338">
        <f>F$20*F$21*F338</f>
        <v/>
      </c>
      <c r="P338">
        <f>G$20*G$21*G338</f>
        <v/>
      </c>
      <c r="Q338">
        <f>H$20*H$21*H338</f>
        <v/>
      </c>
      <c r="R338">
        <f>I$20*I$21*I338</f>
        <v/>
      </c>
      <c r="S338">
        <f>J$20*J$21*J338</f>
        <v/>
      </c>
      <c r="U338">
        <f>SUMPRODUCT($C$20:$J$20,$C$21:$J$21,$C338:$J338)</f>
        <v/>
      </c>
      <c r="V338">
        <f>SUMPRODUCT($C$20:$J$20,$C$22:$J$22,$C338:$J338)</f>
        <v/>
      </c>
    </row>
    <row r="339">
      <c r="A339" t="n">
        <v>310</v>
      </c>
      <c r="C339">
        <f>IFERROR((INDEX(DataR!$B$2:$K$522,$A339+1,$B$2)/INDEX(DataR!$B$2:$K$522,$A339+1,C$23))/(INDEX(DataR!$B$2:$K$522,$A339,$B$2)/INDEX(DataR!$B$2:$K$522,$A339,C$23))-1,0)</f>
        <v/>
      </c>
      <c r="D339">
        <f>IFERROR((INDEX(DataR!$B$2:$K$522,$A339+1,$B$2)/INDEX(DataR!$B$2:$K$522,$A339+1,D$23))/(INDEX(DataR!$B$2:$K$522,$A339,$B$2)/INDEX(DataR!$B$2:$K$522,$A339,D$23))-1,0)</f>
        <v/>
      </c>
      <c r="E339">
        <f>IFERROR((INDEX(DataR!$B$2:$K$522,$A339+1,$B$2)/INDEX(DataR!$B$2:$K$522,$A339+1,E$23))/(INDEX(DataR!$B$2:$K$522,$A339,$B$2)/INDEX(DataR!$B$2:$K$522,$A339,E$23))-1,0)</f>
        <v/>
      </c>
      <c r="F339">
        <f>IFERROR((INDEX(DataR!$B$2:$K$522,$A339+1,$B$2)/INDEX(DataR!$B$2:$K$522,$A339+1,F$23))/(INDEX(DataR!$B$2:$K$522,$A339,$B$2)/INDEX(DataR!$B$2:$K$522,$A339,F$23))-1,0)</f>
        <v/>
      </c>
      <c r="G339">
        <f>IFERROR((INDEX(DataR!$B$2:$K$522,$A339+1,$B$2)/INDEX(DataR!$B$2:$K$522,$A339+1,G$23))/(INDEX(DataR!$B$2:$K$522,$A339,$B$2)/INDEX(DataR!$B$2:$K$522,$A339,G$23))-1,0)</f>
        <v/>
      </c>
      <c r="H339">
        <f>IFERROR((INDEX(DataR!$B$2:$K$522,$A339+1,$B$2)/INDEX(DataR!$B$2:$K$522,$A339+1,H$23))/(INDEX(DataR!$B$2:$K$522,$A339,$B$2)/INDEX(DataR!$B$2:$K$522,$A339,H$23))-1,0)</f>
        <v/>
      </c>
      <c r="I339">
        <f>IFERROR((INDEX(DataR!$B$2:$K$522,$A339+1,$B$2)/INDEX(DataR!$B$2:$K$522,$A339+1,I$23))/(INDEX(DataR!$B$2:$K$522,$A339,$B$2)/INDEX(DataR!$B$2:$K$522,$A339,I$23))-1,0)</f>
        <v/>
      </c>
      <c r="J339">
        <f>IFERROR((INDEX(DataR!$B$2:$K$522,$A339+1,$B$2)/INDEX(DataR!$B$2:$K$522,$A339+1,J$23))/(INDEX(DataR!$B$2:$K$522,$A339,$B$2)/INDEX(DataR!$B$2:$K$522,$A339,J$23))-1,0)</f>
        <v/>
      </c>
      <c r="L339">
        <f>C$20*C$21*C339</f>
        <v/>
      </c>
      <c r="M339">
        <f>D$20*D$21*D339</f>
        <v/>
      </c>
      <c r="N339">
        <f>E$20*E$21*E339</f>
        <v/>
      </c>
      <c r="O339">
        <f>F$20*F$21*F339</f>
        <v/>
      </c>
      <c r="P339">
        <f>G$20*G$21*G339</f>
        <v/>
      </c>
      <c r="Q339">
        <f>H$20*H$21*H339</f>
        <v/>
      </c>
      <c r="R339">
        <f>I$20*I$21*I339</f>
        <v/>
      </c>
      <c r="S339">
        <f>J$20*J$21*J339</f>
        <v/>
      </c>
      <c r="U339">
        <f>SUMPRODUCT($C$20:$J$20,$C$21:$J$21,$C339:$J339)</f>
        <v/>
      </c>
      <c r="V339">
        <f>SUMPRODUCT($C$20:$J$20,$C$22:$J$22,$C339:$J339)</f>
        <v/>
      </c>
    </row>
    <row r="340">
      <c r="A340" t="n">
        <v>311</v>
      </c>
      <c r="C340">
        <f>IFERROR((INDEX(DataR!$B$2:$K$522,$A340+1,$B$2)/INDEX(DataR!$B$2:$K$522,$A340+1,C$23))/(INDEX(DataR!$B$2:$K$522,$A340,$B$2)/INDEX(DataR!$B$2:$K$522,$A340,C$23))-1,0)</f>
        <v/>
      </c>
      <c r="D340">
        <f>IFERROR((INDEX(DataR!$B$2:$K$522,$A340+1,$B$2)/INDEX(DataR!$B$2:$K$522,$A340+1,D$23))/(INDEX(DataR!$B$2:$K$522,$A340,$B$2)/INDEX(DataR!$B$2:$K$522,$A340,D$23))-1,0)</f>
        <v/>
      </c>
      <c r="E340">
        <f>IFERROR((INDEX(DataR!$B$2:$K$522,$A340+1,$B$2)/INDEX(DataR!$B$2:$K$522,$A340+1,E$23))/(INDEX(DataR!$B$2:$K$522,$A340,$B$2)/INDEX(DataR!$B$2:$K$522,$A340,E$23))-1,0)</f>
        <v/>
      </c>
      <c r="F340">
        <f>IFERROR((INDEX(DataR!$B$2:$K$522,$A340+1,$B$2)/INDEX(DataR!$B$2:$K$522,$A340+1,F$23))/(INDEX(DataR!$B$2:$K$522,$A340,$B$2)/INDEX(DataR!$B$2:$K$522,$A340,F$23))-1,0)</f>
        <v/>
      </c>
      <c r="G340">
        <f>IFERROR((INDEX(DataR!$B$2:$K$522,$A340+1,$B$2)/INDEX(DataR!$B$2:$K$522,$A340+1,G$23))/(INDEX(DataR!$B$2:$K$522,$A340,$B$2)/INDEX(DataR!$B$2:$K$522,$A340,G$23))-1,0)</f>
        <v/>
      </c>
      <c r="H340">
        <f>IFERROR((INDEX(DataR!$B$2:$K$522,$A340+1,$B$2)/INDEX(DataR!$B$2:$K$522,$A340+1,H$23))/(INDEX(DataR!$B$2:$K$522,$A340,$B$2)/INDEX(DataR!$B$2:$K$522,$A340,H$23))-1,0)</f>
        <v/>
      </c>
      <c r="I340">
        <f>IFERROR((INDEX(DataR!$B$2:$K$522,$A340+1,$B$2)/INDEX(DataR!$B$2:$K$522,$A340+1,I$23))/(INDEX(DataR!$B$2:$K$522,$A340,$B$2)/INDEX(DataR!$B$2:$K$522,$A340,I$23))-1,0)</f>
        <v/>
      </c>
      <c r="J340">
        <f>IFERROR((INDEX(DataR!$B$2:$K$522,$A340+1,$B$2)/INDEX(DataR!$B$2:$K$522,$A340+1,J$23))/(INDEX(DataR!$B$2:$K$522,$A340,$B$2)/INDEX(DataR!$B$2:$K$522,$A340,J$23))-1,0)</f>
        <v/>
      </c>
      <c r="L340">
        <f>C$20*C$21*C340</f>
        <v/>
      </c>
      <c r="M340">
        <f>D$20*D$21*D340</f>
        <v/>
      </c>
      <c r="N340">
        <f>E$20*E$21*E340</f>
        <v/>
      </c>
      <c r="O340">
        <f>F$20*F$21*F340</f>
        <v/>
      </c>
      <c r="P340">
        <f>G$20*G$21*G340</f>
        <v/>
      </c>
      <c r="Q340">
        <f>H$20*H$21*H340</f>
        <v/>
      </c>
      <c r="R340">
        <f>I$20*I$21*I340</f>
        <v/>
      </c>
      <c r="S340">
        <f>J$20*J$21*J340</f>
        <v/>
      </c>
      <c r="U340">
        <f>SUMPRODUCT($C$20:$J$20,$C$21:$J$21,$C340:$J340)</f>
        <v/>
      </c>
      <c r="V340">
        <f>SUMPRODUCT($C$20:$J$20,$C$22:$J$22,$C340:$J340)</f>
        <v/>
      </c>
    </row>
    <row r="341">
      <c r="A341" t="n">
        <v>312</v>
      </c>
      <c r="C341">
        <f>IFERROR((INDEX(DataR!$B$2:$K$522,$A341+1,$B$2)/INDEX(DataR!$B$2:$K$522,$A341+1,C$23))/(INDEX(DataR!$B$2:$K$522,$A341,$B$2)/INDEX(DataR!$B$2:$K$522,$A341,C$23))-1,0)</f>
        <v/>
      </c>
      <c r="D341">
        <f>IFERROR((INDEX(DataR!$B$2:$K$522,$A341+1,$B$2)/INDEX(DataR!$B$2:$K$522,$A341+1,D$23))/(INDEX(DataR!$B$2:$K$522,$A341,$B$2)/INDEX(DataR!$B$2:$K$522,$A341,D$23))-1,0)</f>
        <v/>
      </c>
      <c r="E341">
        <f>IFERROR((INDEX(DataR!$B$2:$K$522,$A341+1,$B$2)/INDEX(DataR!$B$2:$K$522,$A341+1,E$23))/(INDEX(DataR!$B$2:$K$522,$A341,$B$2)/INDEX(DataR!$B$2:$K$522,$A341,E$23))-1,0)</f>
        <v/>
      </c>
      <c r="F341">
        <f>IFERROR((INDEX(DataR!$B$2:$K$522,$A341+1,$B$2)/INDEX(DataR!$B$2:$K$522,$A341+1,F$23))/(INDEX(DataR!$B$2:$K$522,$A341,$B$2)/INDEX(DataR!$B$2:$K$522,$A341,F$23))-1,0)</f>
        <v/>
      </c>
      <c r="G341">
        <f>IFERROR((INDEX(DataR!$B$2:$K$522,$A341+1,$B$2)/INDEX(DataR!$B$2:$K$522,$A341+1,G$23))/(INDEX(DataR!$B$2:$K$522,$A341,$B$2)/INDEX(DataR!$B$2:$K$522,$A341,G$23))-1,0)</f>
        <v/>
      </c>
      <c r="H341">
        <f>IFERROR((INDEX(DataR!$B$2:$K$522,$A341+1,$B$2)/INDEX(DataR!$B$2:$K$522,$A341+1,H$23))/(INDEX(DataR!$B$2:$K$522,$A341,$B$2)/INDEX(DataR!$B$2:$K$522,$A341,H$23))-1,0)</f>
        <v/>
      </c>
      <c r="I341">
        <f>IFERROR((INDEX(DataR!$B$2:$K$522,$A341+1,$B$2)/INDEX(DataR!$B$2:$K$522,$A341+1,I$23))/(INDEX(DataR!$B$2:$K$522,$A341,$B$2)/INDEX(DataR!$B$2:$K$522,$A341,I$23))-1,0)</f>
        <v/>
      </c>
      <c r="J341">
        <f>IFERROR((INDEX(DataR!$B$2:$K$522,$A341+1,$B$2)/INDEX(DataR!$B$2:$K$522,$A341+1,J$23))/(INDEX(DataR!$B$2:$K$522,$A341,$B$2)/INDEX(DataR!$B$2:$K$522,$A341,J$23))-1,0)</f>
        <v/>
      </c>
      <c r="L341">
        <f>C$20*C$21*C341</f>
        <v/>
      </c>
      <c r="M341">
        <f>D$20*D$21*D341</f>
        <v/>
      </c>
      <c r="N341">
        <f>E$20*E$21*E341</f>
        <v/>
      </c>
      <c r="O341">
        <f>F$20*F$21*F341</f>
        <v/>
      </c>
      <c r="P341">
        <f>G$20*G$21*G341</f>
        <v/>
      </c>
      <c r="Q341">
        <f>H$20*H$21*H341</f>
        <v/>
      </c>
      <c r="R341">
        <f>I$20*I$21*I341</f>
        <v/>
      </c>
      <c r="S341">
        <f>J$20*J$21*J341</f>
        <v/>
      </c>
      <c r="U341">
        <f>SUMPRODUCT($C$20:$J$20,$C$21:$J$21,$C341:$J341)</f>
        <v/>
      </c>
      <c r="V341">
        <f>SUMPRODUCT($C$20:$J$20,$C$22:$J$22,$C341:$J341)</f>
        <v/>
      </c>
    </row>
    <row r="342">
      <c r="A342" t="n">
        <v>313</v>
      </c>
      <c r="C342">
        <f>IFERROR((INDEX(DataR!$B$2:$K$522,$A342+1,$B$2)/INDEX(DataR!$B$2:$K$522,$A342+1,C$23))/(INDEX(DataR!$B$2:$K$522,$A342,$B$2)/INDEX(DataR!$B$2:$K$522,$A342,C$23))-1,0)</f>
        <v/>
      </c>
      <c r="D342">
        <f>IFERROR((INDEX(DataR!$B$2:$K$522,$A342+1,$B$2)/INDEX(DataR!$B$2:$K$522,$A342+1,D$23))/(INDEX(DataR!$B$2:$K$522,$A342,$B$2)/INDEX(DataR!$B$2:$K$522,$A342,D$23))-1,0)</f>
        <v/>
      </c>
      <c r="E342">
        <f>IFERROR((INDEX(DataR!$B$2:$K$522,$A342+1,$B$2)/INDEX(DataR!$B$2:$K$522,$A342+1,E$23))/(INDEX(DataR!$B$2:$K$522,$A342,$B$2)/INDEX(DataR!$B$2:$K$522,$A342,E$23))-1,0)</f>
        <v/>
      </c>
      <c r="F342">
        <f>IFERROR((INDEX(DataR!$B$2:$K$522,$A342+1,$B$2)/INDEX(DataR!$B$2:$K$522,$A342+1,F$23))/(INDEX(DataR!$B$2:$K$522,$A342,$B$2)/INDEX(DataR!$B$2:$K$522,$A342,F$23))-1,0)</f>
        <v/>
      </c>
      <c r="G342">
        <f>IFERROR((INDEX(DataR!$B$2:$K$522,$A342+1,$B$2)/INDEX(DataR!$B$2:$K$522,$A342+1,G$23))/(INDEX(DataR!$B$2:$K$522,$A342,$B$2)/INDEX(DataR!$B$2:$K$522,$A342,G$23))-1,0)</f>
        <v/>
      </c>
      <c r="H342">
        <f>IFERROR((INDEX(DataR!$B$2:$K$522,$A342+1,$B$2)/INDEX(DataR!$B$2:$K$522,$A342+1,H$23))/(INDEX(DataR!$B$2:$K$522,$A342,$B$2)/INDEX(DataR!$B$2:$K$522,$A342,H$23))-1,0)</f>
        <v/>
      </c>
      <c r="I342">
        <f>IFERROR((INDEX(DataR!$B$2:$K$522,$A342+1,$B$2)/INDEX(DataR!$B$2:$K$522,$A342+1,I$23))/(INDEX(DataR!$B$2:$K$522,$A342,$B$2)/INDEX(DataR!$B$2:$K$522,$A342,I$23))-1,0)</f>
        <v/>
      </c>
      <c r="J342">
        <f>IFERROR((INDEX(DataR!$B$2:$K$522,$A342+1,$B$2)/INDEX(DataR!$B$2:$K$522,$A342+1,J$23))/(INDEX(DataR!$B$2:$K$522,$A342,$B$2)/INDEX(DataR!$B$2:$K$522,$A342,J$23))-1,0)</f>
        <v/>
      </c>
      <c r="L342">
        <f>C$20*C$21*C342</f>
        <v/>
      </c>
      <c r="M342">
        <f>D$20*D$21*D342</f>
        <v/>
      </c>
      <c r="N342">
        <f>E$20*E$21*E342</f>
        <v/>
      </c>
      <c r="O342">
        <f>F$20*F$21*F342</f>
        <v/>
      </c>
      <c r="P342">
        <f>G$20*G$21*G342</f>
        <v/>
      </c>
      <c r="Q342">
        <f>H$20*H$21*H342</f>
        <v/>
      </c>
      <c r="R342">
        <f>I$20*I$21*I342</f>
        <v/>
      </c>
      <c r="S342">
        <f>J$20*J$21*J342</f>
        <v/>
      </c>
      <c r="U342">
        <f>SUMPRODUCT($C$20:$J$20,$C$21:$J$21,$C342:$J342)</f>
        <v/>
      </c>
      <c r="V342">
        <f>SUMPRODUCT($C$20:$J$20,$C$22:$J$22,$C342:$J342)</f>
        <v/>
      </c>
    </row>
    <row r="343">
      <c r="A343" t="n">
        <v>314</v>
      </c>
      <c r="C343">
        <f>IFERROR((INDEX(DataR!$B$2:$K$522,$A343+1,$B$2)/INDEX(DataR!$B$2:$K$522,$A343+1,C$23))/(INDEX(DataR!$B$2:$K$522,$A343,$B$2)/INDEX(DataR!$B$2:$K$522,$A343,C$23))-1,0)</f>
        <v/>
      </c>
      <c r="D343">
        <f>IFERROR((INDEX(DataR!$B$2:$K$522,$A343+1,$B$2)/INDEX(DataR!$B$2:$K$522,$A343+1,D$23))/(INDEX(DataR!$B$2:$K$522,$A343,$B$2)/INDEX(DataR!$B$2:$K$522,$A343,D$23))-1,0)</f>
        <v/>
      </c>
      <c r="E343">
        <f>IFERROR((INDEX(DataR!$B$2:$K$522,$A343+1,$B$2)/INDEX(DataR!$B$2:$K$522,$A343+1,E$23))/(INDEX(DataR!$B$2:$K$522,$A343,$B$2)/INDEX(DataR!$B$2:$K$522,$A343,E$23))-1,0)</f>
        <v/>
      </c>
      <c r="F343">
        <f>IFERROR((INDEX(DataR!$B$2:$K$522,$A343+1,$B$2)/INDEX(DataR!$B$2:$K$522,$A343+1,F$23))/(INDEX(DataR!$B$2:$K$522,$A343,$B$2)/INDEX(DataR!$B$2:$K$522,$A343,F$23))-1,0)</f>
        <v/>
      </c>
      <c r="G343">
        <f>IFERROR((INDEX(DataR!$B$2:$K$522,$A343+1,$B$2)/INDEX(DataR!$B$2:$K$522,$A343+1,G$23))/(INDEX(DataR!$B$2:$K$522,$A343,$B$2)/INDEX(DataR!$B$2:$K$522,$A343,G$23))-1,0)</f>
        <v/>
      </c>
      <c r="H343">
        <f>IFERROR((INDEX(DataR!$B$2:$K$522,$A343+1,$B$2)/INDEX(DataR!$B$2:$K$522,$A343+1,H$23))/(INDEX(DataR!$B$2:$K$522,$A343,$B$2)/INDEX(DataR!$B$2:$K$522,$A343,H$23))-1,0)</f>
        <v/>
      </c>
      <c r="I343">
        <f>IFERROR((INDEX(DataR!$B$2:$K$522,$A343+1,$B$2)/INDEX(DataR!$B$2:$K$522,$A343+1,I$23))/(INDEX(DataR!$B$2:$K$522,$A343,$B$2)/INDEX(DataR!$B$2:$K$522,$A343,I$23))-1,0)</f>
        <v/>
      </c>
      <c r="J343">
        <f>IFERROR((INDEX(DataR!$B$2:$K$522,$A343+1,$B$2)/INDEX(DataR!$B$2:$K$522,$A343+1,J$23))/(INDEX(DataR!$B$2:$K$522,$A343,$B$2)/INDEX(DataR!$B$2:$K$522,$A343,J$23))-1,0)</f>
        <v/>
      </c>
      <c r="L343">
        <f>C$20*C$21*C343</f>
        <v/>
      </c>
      <c r="M343">
        <f>D$20*D$21*D343</f>
        <v/>
      </c>
      <c r="N343">
        <f>E$20*E$21*E343</f>
        <v/>
      </c>
      <c r="O343">
        <f>F$20*F$21*F343</f>
        <v/>
      </c>
      <c r="P343">
        <f>G$20*G$21*G343</f>
        <v/>
      </c>
      <c r="Q343">
        <f>H$20*H$21*H343</f>
        <v/>
      </c>
      <c r="R343">
        <f>I$20*I$21*I343</f>
        <v/>
      </c>
      <c r="S343">
        <f>J$20*J$21*J343</f>
        <v/>
      </c>
      <c r="U343">
        <f>SUMPRODUCT($C$20:$J$20,$C$21:$J$21,$C343:$J343)</f>
        <v/>
      </c>
      <c r="V343">
        <f>SUMPRODUCT($C$20:$J$20,$C$22:$J$22,$C343:$J343)</f>
        <v/>
      </c>
    </row>
    <row r="344">
      <c r="A344" t="n">
        <v>315</v>
      </c>
      <c r="C344">
        <f>IFERROR((INDEX(DataR!$B$2:$K$522,$A344+1,$B$2)/INDEX(DataR!$B$2:$K$522,$A344+1,C$23))/(INDEX(DataR!$B$2:$K$522,$A344,$B$2)/INDEX(DataR!$B$2:$K$522,$A344,C$23))-1,0)</f>
        <v/>
      </c>
      <c r="D344">
        <f>IFERROR((INDEX(DataR!$B$2:$K$522,$A344+1,$B$2)/INDEX(DataR!$B$2:$K$522,$A344+1,D$23))/(INDEX(DataR!$B$2:$K$522,$A344,$B$2)/INDEX(DataR!$B$2:$K$522,$A344,D$23))-1,0)</f>
        <v/>
      </c>
      <c r="E344">
        <f>IFERROR((INDEX(DataR!$B$2:$K$522,$A344+1,$B$2)/INDEX(DataR!$B$2:$K$522,$A344+1,E$23))/(INDEX(DataR!$B$2:$K$522,$A344,$B$2)/INDEX(DataR!$B$2:$K$522,$A344,E$23))-1,0)</f>
        <v/>
      </c>
      <c r="F344">
        <f>IFERROR((INDEX(DataR!$B$2:$K$522,$A344+1,$B$2)/INDEX(DataR!$B$2:$K$522,$A344+1,F$23))/(INDEX(DataR!$B$2:$K$522,$A344,$B$2)/INDEX(DataR!$B$2:$K$522,$A344,F$23))-1,0)</f>
        <v/>
      </c>
      <c r="G344">
        <f>IFERROR((INDEX(DataR!$B$2:$K$522,$A344+1,$B$2)/INDEX(DataR!$B$2:$K$522,$A344+1,G$23))/(INDEX(DataR!$B$2:$K$522,$A344,$B$2)/INDEX(DataR!$B$2:$K$522,$A344,G$23))-1,0)</f>
        <v/>
      </c>
      <c r="H344">
        <f>IFERROR((INDEX(DataR!$B$2:$K$522,$A344+1,$B$2)/INDEX(DataR!$B$2:$K$522,$A344+1,H$23))/(INDEX(DataR!$B$2:$K$522,$A344,$B$2)/INDEX(DataR!$B$2:$K$522,$A344,H$23))-1,0)</f>
        <v/>
      </c>
      <c r="I344">
        <f>IFERROR((INDEX(DataR!$B$2:$K$522,$A344+1,$B$2)/INDEX(DataR!$B$2:$K$522,$A344+1,I$23))/(INDEX(DataR!$B$2:$K$522,$A344,$B$2)/INDEX(DataR!$B$2:$K$522,$A344,I$23))-1,0)</f>
        <v/>
      </c>
      <c r="J344">
        <f>IFERROR((INDEX(DataR!$B$2:$K$522,$A344+1,$B$2)/INDEX(DataR!$B$2:$K$522,$A344+1,J$23))/(INDEX(DataR!$B$2:$K$522,$A344,$B$2)/INDEX(DataR!$B$2:$K$522,$A344,J$23))-1,0)</f>
        <v/>
      </c>
      <c r="L344">
        <f>C$20*C$21*C344</f>
        <v/>
      </c>
      <c r="M344">
        <f>D$20*D$21*D344</f>
        <v/>
      </c>
      <c r="N344">
        <f>E$20*E$21*E344</f>
        <v/>
      </c>
      <c r="O344">
        <f>F$20*F$21*F344</f>
        <v/>
      </c>
      <c r="P344">
        <f>G$20*G$21*G344</f>
        <v/>
      </c>
      <c r="Q344">
        <f>H$20*H$21*H344</f>
        <v/>
      </c>
      <c r="R344">
        <f>I$20*I$21*I344</f>
        <v/>
      </c>
      <c r="S344">
        <f>J$20*J$21*J344</f>
        <v/>
      </c>
      <c r="U344">
        <f>SUMPRODUCT($C$20:$J$20,$C$21:$J$21,$C344:$J344)</f>
        <v/>
      </c>
      <c r="V344">
        <f>SUMPRODUCT($C$20:$J$20,$C$22:$J$22,$C344:$J344)</f>
        <v/>
      </c>
    </row>
    <row r="345">
      <c r="A345" t="n">
        <v>316</v>
      </c>
      <c r="C345">
        <f>IFERROR((INDEX(DataR!$B$2:$K$522,$A345+1,$B$2)/INDEX(DataR!$B$2:$K$522,$A345+1,C$23))/(INDEX(DataR!$B$2:$K$522,$A345,$B$2)/INDEX(DataR!$B$2:$K$522,$A345,C$23))-1,0)</f>
        <v/>
      </c>
      <c r="D345">
        <f>IFERROR((INDEX(DataR!$B$2:$K$522,$A345+1,$B$2)/INDEX(DataR!$B$2:$K$522,$A345+1,D$23))/(INDEX(DataR!$B$2:$K$522,$A345,$B$2)/INDEX(DataR!$B$2:$K$522,$A345,D$23))-1,0)</f>
        <v/>
      </c>
      <c r="E345">
        <f>IFERROR((INDEX(DataR!$B$2:$K$522,$A345+1,$B$2)/INDEX(DataR!$B$2:$K$522,$A345+1,E$23))/(INDEX(DataR!$B$2:$K$522,$A345,$B$2)/INDEX(DataR!$B$2:$K$522,$A345,E$23))-1,0)</f>
        <v/>
      </c>
      <c r="F345">
        <f>IFERROR((INDEX(DataR!$B$2:$K$522,$A345+1,$B$2)/INDEX(DataR!$B$2:$K$522,$A345+1,F$23))/(INDEX(DataR!$B$2:$K$522,$A345,$B$2)/INDEX(DataR!$B$2:$K$522,$A345,F$23))-1,0)</f>
        <v/>
      </c>
      <c r="G345">
        <f>IFERROR((INDEX(DataR!$B$2:$K$522,$A345+1,$B$2)/INDEX(DataR!$B$2:$K$522,$A345+1,G$23))/(INDEX(DataR!$B$2:$K$522,$A345,$B$2)/INDEX(DataR!$B$2:$K$522,$A345,G$23))-1,0)</f>
        <v/>
      </c>
      <c r="H345">
        <f>IFERROR((INDEX(DataR!$B$2:$K$522,$A345+1,$B$2)/INDEX(DataR!$B$2:$K$522,$A345+1,H$23))/(INDEX(DataR!$B$2:$K$522,$A345,$B$2)/INDEX(DataR!$B$2:$K$522,$A345,H$23))-1,0)</f>
        <v/>
      </c>
      <c r="I345">
        <f>IFERROR((INDEX(DataR!$B$2:$K$522,$A345+1,$B$2)/INDEX(DataR!$B$2:$K$522,$A345+1,I$23))/(INDEX(DataR!$B$2:$K$522,$A345,$B$2)/INDEX(DataR!$B$2:$K$522,$A345,I$23))-1,0)</f>
        <v/>
      </c>
      <c r="J345">
        <f>IFERROR((INDEX(DataR!$B$2:$K$522,$A345+1,$B$2)/INDEX(DataR!$B$2:$K$522,$A345+1,J$23))/(INDEX(DataR!$B$2:$K$522,$A345,$B$2)/INDEX(DataR!$B$2:$K$522,$A345,J$23))-1,0)</f>
        <v/>
      </c>
      <c r="L345">
        <f>C$20*C$21*C345</f>
        <v/>
      </c>
      <c r="M345">
        <f>D$20*D$21*D345</f>
        <v/>
      </c>
      <c r="N345">
        <f>E$20*E$21*E345</f>
        <v/>
      </c>
      <c r="O345">
        <f>F$20*F$21*F345</f>
        <v/>
      </c>
      <c r="P345">
        <f>G$20*G$21*G345</f>
        <v/>
      </c>
      <c r="Q345">
        <f>H$20*H$21*H345</f>
        <v/>
      </c>
      <c r="R345">
        <f>I$20*I$21*I345</f>
        <v/>
      </c>
      <c r="S345">
        <f>J$20*J$21*J345</f>
        <v/>
      </c>
      <c r="U345">
        <f>SUMPRODUCT($C$20:$J$20,$C$21:$J$21,$C345:$J345)</f>
        <v/>
      </c>
      <c r="V345">
        <f>SUMPRODUCT($C$20:$J$20,$C$22:$J$22,$C345:$J345)</f>
        <v/>
      </c>
    </row>
    <row r="346">
      <c r="A346" t="n">
        <v>317</v>
      </c>
      <c r="C346">
        <f>IFERROR((INDEX(DataR!$B$2:$K$522,$A346+1,$B$2)/INDEX(DataR!$B$2:$K$522,$A346+1,C$23))/(INDEX(DataR!$B$2:$K$522,$A346,$B$2)/INDEX(DataR!$B$2:$K$522,$A346,C$23))-1,0)</f>
        <v/>
      </c>
      <c r="D346">
        <f>IFERROR((INDEX(DataR!$B$2:$K$522,$A346+1,$B$2)/INDEX(DataR!$B$2:$K$522,$A346+1,D$23))/(INDEX(DataR!$B$2:$K$522,$A346,$B$2)/INDEX(DataR!$B$2:$K$522,$A346,D$23))-1,0)</f>
        <v/>
      </c>
      <c r="E346">
        <f>IFERROR((INDEX(DataR!$B$2:$K$522,$A346+1,$B$2)/INDEX(DataR!$B$2:$K$522,$A346+1,E$23))/(INDEX(DataR!$B$2:$K$522,$A346,$B$2)/INDEX(DataR!$B$2:$K$522,$A346,E$23))-1,0)</f>
        <v/>
      </c>
      <c r="F346">
        <f>IFERROR((INDEX(DataR!$B$2:$K$522,$A346+1,$B$2)/INDEX(DataR!$B$2:$K$522,$A346+1,F$23))/(INDEX(DataR!$B$2:$K$522,$A346,$B$2)/INDEX(DataR!$B$2:$K$522,$A346,F$23))-1,0)</f>
        <v/>
      </c>
      <c r="G346">
        <f>IFERROR((INDEX(DataR!$B$2:$K$522,$A346+1,$B$2)/INDEX(DataR!$B$2:$K$522,$A346+1,G$23))/(INDEX(DataR!$B$2:$K$522,$A346,$B$2)/INDEX(DataR!$B$2:$K$522,$A346,G$23))-1,0)</f>
        <v/>
      </c>
      <c r="H346">
        <f>IFERROR((INDEX(DataR!$B$2:$K$522,$A346+1,$B$2)/INDEX(DataR!$B$2:$K$522,$A346+1,H$23))/(INDEX(DataR!$B$2:$K$522,$A346,$B$2)/INDEX(DataR!$B$2:$K$522,$A346,H$23))-1,0)</f>
        <v/>
      </c>
      <c r="I346">
        <f>IFERROR((INDEX(DataR!$B$2:$K$522,$A346+1,$B$2)/INDEX(DataR!$B$2:$K$522,$A346+1,I$23))/(INDEX(DataR!$B$2:$K$522,$A346,$B$2)/INDEX(DataR!$B$2:$K$522,$A346,I$23))-1,0)</f>
        <v/>
      </c>
      <c r="J346">
        <f>IFERROR((INDEX(DataR!$B$2:$K$522,$A346+1,$B$2)/INDEX(DataR!$B$2:$K$522,$A346+1,J$23))/(INDEX(DataR!$B$2:$K$522,$A346,$B$2)/INDEX(DataR!$B$2:$K$522,$A346,J$23))-1,0)</f>
        <v/>
      </c>
      <c r="L346">
        <f>C$20*C$21*C346</f>
        <v/>
      </c>
      <c r="M346">
        <f>D$20*D$21*D346</f>
        <v/>
      </c>
      <c r="N346">
        <f>E$20*E$21*E346</f>
        <v/>
      </c>
      <c r="O346">
        <f>F$20*F$21*F346</f>
        <v/>
      </c>
      <c r="P346">
        <f>G$20*G$21*G346</f>
        <v/>
      </c>
      <c r="Q346">
        <f>H$20*H$21*H346</f>
        <v/>
      </c>
      <c r="R346">
        <f>I$20*I$21*I346</f>
        <v/>
      </c>
      <c r="S346">
        <f>J$20*J$21*J346</f>
        <v/>
      </c>
      <c r="U346">
        <f>SUMPRODUCT($C$20:$J$20,$C$21:$J$21,$C346:$J346)</f>
        <v/>
      </c>
      <c r="V346">
        <f>SUMPRODUCT($C$20:$J$20,$C$22:$J$22,$C346:$J346)</f>
        <v/>
      </c>
    </row>
    <row r="347">
      <c r="A347" t="n">
        <v>318</v>
      </c>
      <c r="C347">
        <f>IFERROR((INDEX(DataR!$B$2:$K$522,$A347+1,$B$2)/INDEX(DataR!$B$2:$K$522,$A347+1,C$23))/(INDEX(DataR!$B$2:$K$522,$A347,$B$2)/INDEX(DataR!$B$2:$K$522,$A347,C$23))-1,0)</f>
        <v/>
      </c>
      <c r="D347">
        <f>IFERROR((INDEX(DataR!$B$2:$K$522,$A347+1,$B$2)/INDEX(DataR!$B$2:$K$522,$A347+1,D$23))/(INDEX(DataR!$B$2:$K$522,$A347,$B$2)/INDEX(DataR!$B$2:$K$522,$A347,D$23))-1,0)</f>
        <v/>
      </c>
      <c r="E347">
        <f>IFERROR((INDEX(DataR!$B$2:$K$522,$A347+1,$B$2)/INDEX(DataR!$B$2:$K$522,$A347+1,E$23))/(INDEX(DataR!$B$2:$K$522,$A347,$B$2)/INDEX(DataR!$B$2:$K$522,$A347,E$23))-1,0)</f>
        <v/>
      </c>
      <c r="F347">
        <f>IFERROR((INDEX(DataR!$B$2:$K$522,$A347+1,$B$2)/INDEX(DataR!$B$2:$K$522,$A347+1,F$23))/(INDEX(DataR!$B$2:$K$522,$A347,$B$2)/INDEX(DataR!$B$2:$K$522,$A347,F$23))-1,0)</f>
        <v/>
      </c>
      <c r="G347">
        <f>IFERROR((INDEX(DataR!$B$2:$K$522,$A347+1,$B$2)/INDEX(DataR!$B$2:$K$522,$A347+1,G$23))/(INDEX(DataR!$B$2:$K$522,$A347,$B$2)/INDEX(DataR!$B$2:$K$522,$A347,G$23))-1,0)</f>
        <v/>
      </c>
      <c r="H347">
        <f>IFERROR((INDEX(DataR!$B$2:$K$522,$A347+1,$B$2)/INDEX(DataR!$B$2:$K$522,$A347+1,H$23))/(INDEX(DataR!$B$2:$K$522,$A347,$B$2)/INDEX(DataR!$B$2:$K$522,$A347,H$23))-1,0)</f>
        <v/>
      </c>
      <c r="I347">
        <f>IFERROR((INDEX(DataR!$B$2:$K$522,$A347+1,$B$2)/INDEX(DataR!$B$2:$K$522,$A347+1,I$23))/(INDEX(DataR!$B$2:$K$522,$A347,$B$2)/INDEX(DataR!$B$2:$K$522,$A347,I$23))-1,0)</f>
        <v/>
      </c>
      <c r="J347">
        <f>IFERROR((INDEX(DataR!$B$2:$K$522,$A347+1,$B$2)/INDEX(DataR!$B$2:$K$522,$A347+1,J$23))/(INDEX(DataR!$B$2:$K$522,$A347,$B$2)/INDEX(DataR!$B$2:$K$522,$A347,J$23))-1,0)</f>
        <v/>
      </c>
      <c r="L347">
        <f>C$20*C$21*C347</f>
        <v/>
      </c>
      <c r="M347">
        <f>D$20*D$21*D347</f>
        <v/>
      </c>
      <c r="N347">
        <f>E$20*E$21*E347</f>
        <v/>
      </c>
      <c r="O347">
        <f>F$20*F$21*F347</f>
        <v/>
      </c>
      <c r="P347">
        <f>G$20*G$21*G347</f>
        <v/>
      </c>
      <c r="Q347">
        <f>H$20*H$21*H347</f>
        <v/>
      </c>
      <c r="R347">
        <f>I$20*I$21*I347</f>
        <v/>
      </c>
      <c r="S347">
        <f>J$20*J$21*J347</f>
        <v/>
      </c>
      <c r="U347">
        <f>SUMPRODUCT($C$20:$J$20,$C$21:$J$21,$C347:$J347)</f>
        <v/>
      </c>
      <c r="V347">
        <f>SUMPRODUCT($C$20:$J$20,$C$22:$J$22,$C347:$J347)</f>
        <v/>
      </c>
    </row>
    <row r="348">
      <c r="A348" t="n">
        <v>319</v>
      </c>
      <c r="C348">
        <f>IFERROR((INDEX(DataR!$B$2:$K$522,$A348+1,$B$2)/INDEX(DataR!$B$2:$K$522,$A348+1,C$23))/(INDEX(DataR!$B$2:$K$522,$A348,$B$2)/INDEX(DataR!$B$2:$K$522,$A348,C$23))-1,0)</f>
        <v/>
      </c>
      <c r="D348">
        <f>IFERROR((INDEX(DataR!$B$2:$K$522,$A348+1,$B$2)/INDEX(DataR!$B$2:$K$522,$A348+1,D$23))/(INDEX(DataR!$B$2:$K$522,$A348,$B$2)/INDEX(DataR!$B$2:$K$522,$A348,D$23))-1,0)</f>
        <v/>
      </c>
      <c r="E348">
        <f>IFERROR((INDEX(DataR!$B$2:$K$522,$A348+1,$B$2)/INDEX(DataR!$B$2:$K$522,$A348+1,E$23))/(INDEX(DataR!$B$2:$K$522,$A348,$B$2)/INDEX(DataR!$B$2:$K$522,$A348,E$23))-1,0)</f>
        <v/>
      </c>
      <c r="F348">
        <f>IFERROR((INDEX(DataR!$B$2:$K$522,$A348+1,$B$2)/INDEX(DataR!$B$2:$K$522,$A348+1,F$23))/(INDEX(DataR!$B$2:$K$522,$A348,$B$2)/INDEX(DataR!$B$2:$K$522,$A348,F$23))-1,0)</f>
        <v/>
      </c>
      <c r="G348">
        <f>IFERROR((INDEX(DataR!$B$2:$K$522,$A348+1,$B$2)/INDEX(DataR!$B$2:$K$522,$A348+1,G$23))/(INDEX(DataR!$B$2:$K$522,$A348,$B$2)/INDEX(DataR!$B$2:$K$522,$A348,G$23))-1,0)</f>
        <v/>
      </c>
      <c r="H348">
        <f>IFERROR((INDEX(DataR!$B$2:$K$522,$A348+1,$B$2)/INDEX(DataR!$B$2:$K$522,$A348+1,H$23))/(INDEX(DataR!$B$2:$K$522,$A348,$B$2)/INDEX(DataR!$B$2:$K$522,$A348,H$23))-1,0)</f>
        <v/>
      </c>
      <c r="I348">
        <f>IFERROR((INDEX(DataR!$B$2:$K$522,$A348+1,$B$2)/INDEX(DataR!$B$2:$K$522,$A348+1,I$23))/(INDEX(DataR!$B$2:$K$522,$A348,$B$2)/INDEX(DataR!$B$2:$K$522,$A348,I$23))-1,0)</f>
        <v/>
      </c>
      <c r="J348">
        <f>IFERROR((INDEX(DataR!$B$2:$K$522,$A348+1,$B$2)/INDEX(DataR!$B$2:$K$522,$A348+1,J$23))/(INDEX(DataR!$B$2:$K$522,$A348,$B$2)/INDEX(DataR!$B$2:$K$522,$A348,J$23))-1,0)</f>
        <v/>
      </c>
      <c r="L348">
        <f>C$20*C$21*C348</f>
        <v/>
      </c>
      <c r="M348">
        <f>D$20*D$21*D348</f>
        <v/>
      </c>
      <c r="N348">
        <f>E$20*E$21*E348</f>
        <v/>
      </c>
      <c r="O348">
        <f>F$20*F$21*F348</f>
        <v/>
      </c>
      <c r="P348">
        <f>G$20*G$21*G348</f>
        <v/>
      </c>
      <c r="Q348">
        <f>H$20*H$21*H348</f>
        <v/>
      </c>
      <c r="R348">
        <f>I$20*I$21*I348</f>
        <v/>
      </c>
      <c r="S348">
        <f>J$20*J$21*J348</f>
        <v/>
      </c>
      <c r="U348">
        <f>SUMPRODUCT($C$20:$J$20,$C$21:$J$21,$C348:$J348)</f>
        <v/>
      </c>
      <c r="V348">
        <f>SUMPRODUCT($C$20:$J$20,$C$22:$J$22,$C348:$J348)</f>
        <v/>
      </c>
    </row>
    <row r="349">
      <c r="A349" t="n">
        <v>320</v>
      </c>
      <c r="C349">
        <f>IFERROR((INDEX(DataR!$B$2:$K$522,$A349+1,$B$2)/INDEX(DataR!$B$2:$K$522,$A349+1,C$23))/(INDEX(DataR!$B$2:$K$522,$A349,$B$2)/INDEX(DataR!$B$2:$K$522,$A349,C$23))-1,0)</f>
        <v/>
      </c>
      <c r="D349">
        <f>IFERROR((INDEX(DataR!$B$2:$K$522,$A349+1,$B$2)/INDEX(DataR!$B$2:$K$522,$A349+1,D$23))/(INDEX(DataR!$B$2:$K$522,$A349,$B$2)/INDEX(DataR!$B$2:$K$522,$A349,D$23))-1,0)</f>
        <v/>
      </c>
      <c r="E349">
        <f>IFERROR((INDEX(DataR!$B$2:$K$522,$A349+1,$B$2)/INDEX(DataR!$B$2:$K$522,$A349+1,E$23))/(INDEX(DataR!$B$2:$K$522,$A349,$B$2)/INDEX(DataR!$B$2:$K$522,$A349,E$23))-1,0)</f>
        <v/>
      </c>
      <c r="F349">
        <f>IFERROR((INDEX(DataR!$B$2:$K$522,$A349+1,$B$2)/INDEX(DataR!$B$2:$K$522,$A349+1,F$23))/(INDEX(DataR!$B$2:$K$522,$A349,$B$2)/INDEX(DataR!$B$2:$K$522,$A349,F$23))-1,0)</f>
        <v/>
      </c>
      <c r="G349">
        <f>IFERROR((INDEX(DataR!$B$2:$K$522,$A349+1,$B$2)/INDEX(DataR!$B$2:$K$522,$A349+1,G$23))/(INDEX(DataR!$B$2:$K$522,$A349,$B$2)/INDEX(DataR!$B$2:$K$522,$A349,G$23))-1,0)</f>
        <v/>
      </c>
      <c r="H349">
        <f>IFERROR((INDEX(DataR!$B$2:$K$522,$A349+1,$B$2)/INDEX(DataR!$B$2:$K$522,$A349+1,H$23))/(INDEX(DataR!$B$2:$K$522,$A349,$B$2)/INDEX(DataR!$B$2:$K$522,$A349,H$23))-1,0)</f>
        <v/>
      </c>
      <c r="I349">
        <f>IFERROR((INDEX(DataR!$B$2:$K$522,$A349+1,$B$2)/INDEX(DataR!$B$2:$K$522,$A349+1,I$23))/(INDEX(DataR!$B$2:$K$522,$A349,$B$2)/INDEX(DataR!$B$2:$K$522,$A349,I$23))-1,0)</f>
        <v/>
      </c>
      <c r="J349">
        <f>IFERROR((INDEX(DataR!$B$2:$K$522,$A349+1,$B$2)/INDEX(DataR!$B$2:$K$522,$A349+1,J$23))/(INDEX(DataR!$B$2:$K$522,$A349,$B$2)/INDEX(DataR!$B$2:$K$522,$A349,J$23))-1,0)</f>
        <v/>
      </c>
      <c r="L349">
        <f>C$20*C$21*C349</f>
        <v/>
      </c>
      <c r="M349">
        <f>D$20*D$21*D349</f>
        <v/>
      </c>
      <c r="N349">
        <f>E$20*E$21*E349</f>
        <v/>
      </c>
      <c r="O349">
        <f>F$20*F$21*F349</f>
        <v/>
      </c>
      <c r="P349">
        <f>G$20*G$21*G349</f>
        <v/>
      </c>
      <c r="Q349">
        <f>H$20*H$21*H349</f>
        <v/>
      </c>
      <c r="R349">
        <f>I$20*I$21*I349</f>
        <v/>
      </c>
      <c r="S349">
        <f>J$20*J$21*J349</f>
        <v/>
      </c>
      <c r="U349">
        <f>SUMPRODUCT($C$20:$J$20,$C$21:$J$21,$C349:$J349)</f>
        <v/>
      </c>
      <c r="V349">
        <f>SUMPRODUCT($C$20:$J$20,$C$22:$J$22,$C349:$J349)</f>
        <v/>
      </c>
    </row>
    <row r="350">
      <c r="A350" t="n">
        <v>321</v>
      </c>
      <c r="C350">
        <f>IFERROR((INDEX(DataR!$B$2:$K$522,$A350+1,$B$2)/INDEX(DataR!$B$2:$K$522,$A350+1,C$23))/(INDEX(DataR!$B$2:$K$522,$A350,$B$2)/INDEX(DataR!$B$2:$K$522,$A350,C$23))-1,0)</f>
        <v/>
      </c>
      <c r="D350">
        <f>IFERROR((INDEX(DataR!$B$2:$K$522,$A350+1,$B$2)/INDEX(DataR!$B$2:$K$522,$A350+1,D$23))/(INDEX(DataR!$B$2:$K$522,$A350,$B$2)/INDEX(DataR!$B$2:$K$522,$A350,D$23))-1,0)</f>
        <v/>
      </c>
      <c r="E350">
        <f>IFERROR((INDEX(DataR!$B$2:$K$522,$A350+1,$B$2)/INDEX(DataR!$B$2:$K$522,$A350+1,E$23))/(INDEX(DataR!$B$2:$K$522,$A350,$B$2)/INDEX(DataR!$B$2:$K$522,$A350,E$23))-1,0)</f>
        <v/>
      </c>
      <c r="F350">
        <f>IFERROR((INDEX(DataR!$B$2:$K$522,$A350+1,$B$2)/INDEX(DataR!$B$2:$K$522,$A350+1,F$23))/(INDEX(DataR!$B$2:$K$522,$A350,$B$2)/INDEX(DataR!$B$2:$K$522,$A350,F$23))-1,0)</f>
        <v/>
      </c>
      <c r="G350">
        <f>IFERROR((INDEX(DataR!$B$2:$K$522,$A350+1,$B$2)/INDEX(DataR!$B$2:$K$522,$A350+1,G$23))/(INDEX(DataR!$B$2:$K$522,$A350,$B$2)/INDEX(DataR!$B$2:$K$522,$A350,G$23))-1,0)</f>
        <v/>
      </c>
      <c r="H350">
        <f>IFERROR((INDEX(DataR!$B$2:$K$522,$A350+1,$B$2)/INDEX(DataR!$B$2:$K$522,$A350+1,H$23))/(INDEX(DataR!$B$2:$K$522,$A350,$B$2)/INDEX(DataR!$B$2:$K$522,$A350,H$23))-1,0)</f>
        <v/>
      </c>
      <c r="I350">
        <f>IFERROR((INDEX(DataR!$B$2:$K$522,$A350+1,$B$2)/INDEX(DataR!$B$2:$K$522,$A350+1,I$23))/(INDEX(DataR!$B$2:$K$522,$A350,$B$2)/INDEX(DataR!$B$2:$K$522,$A350,I$23))-1,0)</f>
        <v/>
      </c>
      <c r="J350">
        <f>IFERROR((INDEX(DataR!$B$2:$K$522,$A350+1,$B$2)/INDEX(DataR!$B$2:$K$522,$A350+1,J$23))/(INDEX(DataR!$B$2:$K$522,$A350,$B$2)/INDEX(DataR!$B$2:$K$522,$A350,J$23))-1,0)</f>
        <v/>
      </c>
      <c r="L350">
        <f>C$20*C$21*C350</f>
        <v/>
      </c>
      <c r="M350">
        <f>D$20*D$21*D350</f>
        <v/>
      </c>
      <c r="N350">
        <f>E$20*E$21*E350</f>
        <v/>
      </c>
      <c r="O350">
        <f>F$20*F$21*F350</f>
        <v/>
      </c>
      <c r="P350">
        <f>G$20*G$21*G350</f>
        <v/>
      </c>
      <c r="Q350">
        <f>H$20*H$21*H350</f>
        <v/>
      </c>
      <c r="R350">
        <f>I$20*I$21*I350</f>
        <v/>
      </c>
      <c r="S350">
        <f>J$20*J$21*J350</f>
        <v/>
      </c>
      <c r="U350">
        <f>SUMPRODUCT($C$20:$J$20,$C$21:$J$21,$C350:$J350)</f>
        <v/>
      </c>
      <c r="V350">
        <f>SUMPRODUCT($C$20:$J$20,$C$22:$J$22,$C350:$J350)</f>
        <v/>
      </c>
    </row>
    <row r="351">
      <c r="A351" t="n">
        <v>322</v>
      </c>
      <c r="C351">
        <f>IFERROR((INDEX(DataR!$B$2:$K$522,$A351+1,$B$2)/INDEX(DataR!$B$2:$K$522,$A351+1,C$23))/(INDEX(DataR!$B$2:$K$522,$A351,$B$2)/INDEX(DataR!$B$2:$K$522,$A351,C$23))-1,0)</f>
        <v/>
      </c>
      <c r="D351">
        <f>IFERROR((INDEX(DataR!$B$2:$K$522,$A351+1,$B$2)/INDEX(DataR!$B$2:$K$522,$A351+1,D$23))/(INDEX(DataR!$B$2:$K$522,$A351,$B$2)/INDEX(DataR!$B$2:$K$522,$A351,D$23))-1,0)</f>
        <v/>
      </c>
      <c r="E351">
        <f>IFERROR((INDEX(DataR!$B$2:$K$522,$A351+1,$B$2)/INDEX(DataR!$B$2:$K$522,$A351+1,E$23))/(INDEX(DataR!$B$2:$K$522,$A351,$B$2)/INDEX(DataR!$B$2:$K$522,$A351,E$23))-1,0)</f>
        <v/>
      </c>
      <c r="F351">
        <f>IFERROR((INDEX(DataR!$B$2:$K$522,$A351+1,$B$2)/INDEX(DataR!$B$2:$K$522,$A351+1,F$23))/(INDEX(DataR!$B$2:$K$522,$A351,$B$2)/INDEX(DataR!$B$2:$K$522,$A351,F$23))-1,0)</f>
        <v/>
      </c>
      <c r="G351">
        <f>IFERROR((INDEX(DataR!$B$2:$K$522,$A351+1,$B$2)/INDEX(DataR!$B$2:$K$522,$A351+1,G$23))/(INDEX(DataR!$B$2:$K$522,$A351,$B$2)/INDEX(DataR!$B$2:$K$522,$A351,G$23))-1,0)</f>
        <v/>
      </c>
      <c r="H351">
        <f>IFERROR((INDEX(DataR!$B$2:$K$522,$A351+1,$B$2)/INDEX(DataR!$B$2:$K$522,$A351+1,H$23))/(INDEX(DataR!$B$2:$K$522,$A351,$B$2)/INDEX(DataR!$B$2:$K$522,$A351,H$23))-1,0)</f>
        <v/>
      </c>
      <c r="I351">
        <f>IFERROR((INDEX(DataR!$B$2:$K$522,$A351+1,$B$2)/INDEX(DataR!$B$2:$K$522,$A351+1,I$23))/(INDEX(DataR!$B$2:$K$522,$A351,$B$2)/INDEX(DataR!$B$2:$K$522,$A351,I$23))-1,0)</f>
        <v/>
      </c>
      <c r="J351">
        <f>IFERROR((INDEX(DataR!$B$2:$K$522,$A351+1,$B$2)/INDEX(DataR!$B$2:$K$522,$A351+1,J$23))/(INDEX(DataR!$B$2:$K$522,$A351,$B$2)/INDEX(DataR!$B$2:$K$522,$A351,J$23))-1,0)</f>
        <v/>
      </c>
      <c r="L351">
        <f>C$20*C$21*C351</f>
        <v/>
      </c>
      <c r="M351">
        <f>D$20*D$21*D351</f>
        <v/>
      </c>
      <c r="N351">
        <f>E$20*E$21*E351</f>
        <v/>
      </c>
      <c r="O351">
        <f>F$20*F$21*F351</f>
        <v/>
      </c>
      <c r="P351">
        <f>G$20*G$21*G351</f>
        <v/>
      </c>
      <c r="Q351">
        <f>H$20*H$21*H351</f>
        <v/>
      </c>
      <c r="R351">
        <f>I$20*I$21*I351</f>
        <v/>
      </c>
      <c r="S351">
        <f>J$20*J$21*J351</f>
        <v/>
      </c>
      <c r="U351">
        <f>SUMPRODUCT($C$20:$J$20,$C$21:$J$21,$C351:$J351)</f>
        <v/>
      </c>
      <c r="V351">
        <f>SUMPRODUCT($C$20:$J$20,$C$22:$J$22,$C351:$J351)</f>
        <v/>
      </c>
    </row>
    <row r="352">
      <c r="A352" t="n">
        <v>323</v>
      </c>
      <c r="C352">
        <f>IFERROR((INDEX(DataR!$B$2:$K$522,$A352+1,$B$2)/INDEX(DataR!$B$2:$K$522,$A352+1,C$23))/(INDEX(DataR!$B$2:$K$522,$A352,$B$2)/INDEX(DataR!$B$2:$K$522,$A352,C$23))-1,0)</f>
        <v/>
      </c>
      <c r="D352">
        <f>IFERROR((INDEX(DataR!$B$2:$K$522,$A352+1,$B$2)/INDEX(DataR!$B$2:$K$522,$A352+1,D$23))/(INDEX(DataR!$B$2:$K$522,$A352,$B$2)/INDEX(DataR!$B$2:$K$522,$A352,D$23))-1,0)</f>
        <v/>
      </c>
      <c r="E352">
        <f>IFERROR((INDEX(DataR!$B$2:$K$522,$A352+1,$B$2)/INDEX(DataR!$B$2:$K$522,$A352+1,E$23))/(INDEX(DataR!$B$2:$K$522,$A352,$B$2)/INDEX(DataR!$B$2:$K$522,$A352,E$23))-1,0)</f>
        <v/>
      </c>
      <c r="F352">
        <f>IFERROR((INDEX(DataR!$B$2:$K$522,$A352+1,$B$2)/INDEX(DataR!$B$2:$K$522,$A352+1,F$23))/(INDEX(DataR!$B$2:$K$522,$A352,$B$2)/INDEX(DataR!$B$2:$K$522,$A352,F$23))-1,0)</f>
        <v/>
      </c>
      <c r="G352">
        <f>IFERROR((INDEX(DataR!$B$2:$K$522,$A352+1,$B$2)/INDEX(DataR!$B$2:$K$522,$A352+1,G$23))/(INDEX(DataR!$B$2:$K$522,$A352,$B$2)/INDEX(DataR!$B$2:$K$522,$A352,G$23))-1,0)</f>
        <v/>
      </c>
      <c r="H352">
        <f>IFERROR((INDEX(DataR!$B$2:$K$522,$A352+1,$B$2)/INDEX(DataR!$B$2:$K$522,$A352+1,H$23))/(INDEX(DataR!$B$2:$K$522,$A352,$B$2)/INDEX(DataR!$B$2:$K$522,$A352,H$23))-1,0)</f>
        <v/>
      </c>
      <c r="I352">
        <f>IFERROR((INDEX(DataR!$B$2:$K$522,$A352+1,$B$2)/INDEX(DataR!$B$2:$K$522,$A352+1,I$23))/(INDEX(DataR!$B$2:$K$522,$A352,$B$2)/INDEX(DataR!$B$2:$K$522,$A352,I$23))-1,0)</f>
        <v/>
      </c>
      <c r="J352">
        <f>IFERROR((INDEX(DataR!$B$2:$K$522,$A352+1,$B$2)/INDEX(DataR!$B$2:$K$522,$A352+1,J$23))/(INDEX(DataR!$B$2:$K$522,$A352,$B$2)/INDEX(DataR!$B$2:$K$522,$A352,J$23))-1,0)</f>
        <v/>
      </c>
      <c r="L352">
        <f>C$20*C$21*C352</f>
        <v/>
      </c>
      <c r="M352">
        <f>D$20*D$21*D352</f>
        <v/>
      </c>
      <c r="N352">
        <f>E$20*E$21*E352</f>
        <v/>
      </c>
      <c r="O352">
        <f>F$20*F$21*F352</f>
        <v/>
      </c>
      <c r="P352">
        <f>G$20*G$21*G352</f>
        <v/>
      </c>
      <c r="Q352">
        <f>H$20*H$21*H352</f>
        <v/>
      </c>
      <c r="R352">
        <f>I$20*I$21*I352</f>
        <v/>
      </c>
      <c r="S352">
        <f>J$20*J$21*J352</f>
        <v/>
      </c>
      <c r="U352">
        <f>SUMPRODUCT($C$20:$J$20,$C$21:$J$21,$C352:$J352)</f>
        <v/>
      </c>
      <c r="V352">
        <f>SUMPRODUCT($C$20:$J$20,$C$22:$J$22,$C352:$J352)</f>
        <v/>
      </c>
    </row>
    <row r="353">
      <c r="A353" t="n">
        <v>324</v>
      </c>
      <c r="C353">
        <f>IFERROR((INDEX(DataR!$B$2:$K$522,$A353+1,$B$2)/INDEX(DataR!$B$2:$K$522,$A353+1,C$23))/(INDEX(DataR!$B$2:$K$522,$A353,$B$2)/INDEX(DataR!$B$2:$K$522,$A353,C$23))-1,0)</f>
        <v/>
      </c>
      <c r="D353">
        <f>IFERROR((INDEX(DataR!$B$2:$K$522,$A353+1,$B$2)/INDEX(DataR!$B$2:$K$522,$A353+1,D$23))/(INDEX(DataR!$B$2:$K$522,$A353,$B$2)/INDEX(DataR!$B$2:$K$522,$A353,D$23))-1,0)</f>
        <v/>
      </c>
      <c r="E353">
        <f>IFERROR((INDEX(DataR!$B$2:$K$522,$A353+1,$B$2)/INDEX(DataR!$B$2:$K$522,$A353+1,E$23))/(INDEX(DataR!$B$2:$K$522,$A353,$B$2)/INDEX(DataR!$B$2:$K$522,$A353,E$23))-1,0)</f>
        <v/>
      </c>
      <c r="F353">
        <f>IFERROR((INDEX(DataR!$B$2:$K$522,$A353+1,$B$2)/INDEX(DataR!$B$2:$K$522,$A353+1,F$23))/(INDEX(DataR!$B$2:$K$522,$A353,$B$2)/INDEX(DataR!$B$2:$K$522,$A353,F$23))-1,0)</f>
        <v/>
      </c>
      <c r="G353">
        <f>IFERROR((INDEX(DataR!$B$2:$K$522,$A353+1,$B$2)/INDEX(DataR!$B$2:$K$522,$A353+1,G$23))/(INDEX(DataR!$B$2:$K$522,$A353,$B$2)/INDEX(DataR!$B$2:$K$522,$A353,G$23))-1,0)</f>
        <v/>
      </c>
      <c r="H353">
        <f>IFERROR((INDEX(DataR!$B$2:$K$522,$A353+1,$B$2)/INDEX(DataR!$B$2:$K$522,$A353+1,H$23))/(INDEX(DataR!$B$2:$K$522,$A353,$B$2)/INDEX(DataR!$B$2:$K$522,$A353,H$23))-1,0)</f>
        <v/>
      </c>
      <c r="I353">
        <f>IFERROR((INDEX(DataR!$B$2:$K$522,$A353+1,$B$2)/INDEX(DataR!$B$2:$K$522,$A353+1,I$23))/(INDEX(DataR!$B$2:$K$522,$A353,$B$2)/INDEX(DataR!$B$2:$K$522,$A353,I$23))-1,0)</f>
        <v/>
      </c>
      <c r="J353">
        <f>IFERROR((INDEX(DataR!$B$2:$K$522,$A353+1,$B$2)/INDEX(DataR!$B$2:$K$522,$A353+1,J$23))/(INDEX(DataR!$B$2:$K$522,$A353,$B$2)/INDEX(DataR!$B$2:$K$522,$A353,J$23))-1,0)</f>
        <v/>
      </c>
      <c r="L353">
        <f>C$20*C$21*C353</f>
        <v/>
      </c>
      <c r="M353">
        <f>D$20*D$21*D353</f>
        <v/>
      </c>
      <c r="N353">
        <f>E$20*E$21*E353</f>
        <v/>
      </c>
      <c r="O353">
        <f>F$20*F$21*F353</f>
        <v/>
      </c>
      <c r="P353">
        <f>G$20*G$21*G353</f>
        <v/>
      </c>
      <c r="Q353">
        <f>H$20*H$21*H353</f>
        <v/>
      </c>
      <c r="R353">
        <f>I$20*I$21*I353</f>
        <v/>
      </c>
      <c r="S353">
        <f>J$20*J$21*J353</f>
        <v/>
      </c>
      <c r="U353">
        <f>SUMPRODUCT($C$20:$J$20,$C$21:$J$21,$C353:$J353)</f>
        <v/>
      </c>
      <c r="V353">
        <f>SUMPRODUCT($C$20:$J$20,$C$22:$J$22,$C353:$J353)</f>
        <v/>
      </c>
    </row>
    <row r="354">
      <c r="A354" t="n">
        <v>325</v>
      </c>
      <c r="C354">
        <f>IFERROR((INDEX(DataR!$B$2:$K$522,$A354+1,$B$2)/INDEX(DataR!$B$2:$K$522,$A354+1,C$23))/(INDEX(DataR!$B$2:$K$522,$A354,$B$2)/INDEX(DataR!$B$2:$K$522,$A354,C$23))-1,0)</f>
        <v/>
      </c>
      <c r="D354">
        <f>IFERROR((INDEX(DataR!$B$2:$K$522,$A354+1,$B$2)/INDEX(DataR!$B$2:$K$522,$A354+1,D$23))/(INDEX(DataR!$B$2:$K$522,$A354,$B$2)/INDEX(DataR!$B$2:$K$522,$A354,D$23))-1,0)</f>
        <v/>
      </c>
      <c r="E354">
        <f>IFERROR((INDEX(DataR!$B$2:$K$522,$A354+1,$B$2)/INDEX(DataR!$B$2:$K$522,$A354+1,E$23))/(INDEX(DataR!$B$2:$K$522,$A354,$B$2)/INDEX(DataR!$B$2:$K$522,$A354,E$23))-1,0)</f>
        <v/>
      </c>
      <c r="F354">
        <f>IFERROR((INDEX(DataR!$B$2:$K$522,$A354+1,$B$2)/INDEX(DataR!$B$2:$K$522,$A354+1,F$23))/(INDEX(DataR!$B$2:$K$522,$A354,$B$2)/INDEX(DataR!$B$2:$K$522,$A354,F$23))-1,0)</f>
        <v/>
      </c>
      <c r="G354">
        <f>IFERROR((INDEX(DataR!$B$2:$K$522,$A354+1,$B$2)/INDEX(DataR!$B$2:$K$522,$A354+1,G$23))/(INDEX(DataR!$B$2:$K$522,$A354,$B$2)/INDEX(DataR!$B$2:$K$522,$A354,G$23))-1,0)</f>
        <v/>
      </c>
      <c r="H354">
        <f>IFERROR((INDEX(DataR!$B$2:$K$522,$A354+1,$B$2)/INDEX(DataR!$B$2:$K$522,$A354+1,H$23))/(INDEX(DataR!$B$2:$K$522,$A354,$B$2)/INDEX(DataR!$B$2:$K$522,$A354,H$23))-1,0)</f>
        <v/>
      </c>
      <c r="I354">
        <f>IFERROR((INDEX(DataR!$B$2:$K$522,$A354+1,$B$2)/INDEX(DataR!$B$2:$K$522,$A354+1,I$23))/(INDEX(DataR!$B$2:$K$522,$A354,$B$2)/INDEX(DataR!$B$2:$K$522,$A354,I$23))-1,0)</f>
        <v/>
      </c>
      <c r="J354">
        <f>IFERROR((INDEX(DataR!$B$2:$K$522,$A354+1,$B$2)/INDEX(DataR!$B$2:$K$522,$A354+1,J$23))/(INDEX(DataR!$B$2:$K$522,$A354,$B$2)/INDEX(DataR!$B$2:$K$522,$A354,J$23))-1,0)</f>
        <v/>
      </c>
      <c r="L354">
        <f>C$20*C$21*C354</f>
        <v/>
      </c>
      <c r="M354">
        <f>D$20*D$21*D354</f>
        <v/>
      </c>
      <c r="N354">
        <f>E$20*E$21*E354</f>
        <v/>
      </c>
      <c r="O354">
        <f>F$20*F$21*F354</f>
        <v/>
      </c>
      <c r="P354">
        <f>G$20*G$21*G354</f>
        <v/>
      </c>
      <c r="Q354">
        <f>H$20*H$21*H354</f>
        <v/>
      </c>
      <c r="R354">
        <f>I$20*I$21*I354</f>
        <v/>
      </c>
      <c r="S354">
        <f>J$20*J$21*J354</f>
        <v/>
      </c>
      <c r="U354">
        <f>SUMPRODUCT($C$20:$J$20,$C$21:$J$21,$C354:$J354)</f>
        <v/>
      </c>
      <c r="V354">
        <f>SUMPRODUCT($C$20:$J$20,$C$22:$J$22,$C354:$J354)</f>
        <v/>
      </c>
    </row>
    <row r="355">
      <c r="A355" t="n">
        <v>326</v>
      </c>
      <c r="C355">
        <f>IFERROR((INDEX(DataR!$B$2:$K$522,$A355+1,$B$2)/INDEX(DataR!$B$2:$K$522,$A355+1,C$23))/(INDEX(DataR!$B$2:$K$522,$A355,$B$2)/INDEX(DataR!$B$2:$K$522,$A355,C$23))-1,0)</f>
        <v/>
      </c>
      <c r="D355">
        <f>IFERROR((INDEX(DataR!$B$2:$K$522,$A355+1,$B$2)/INDEX(DataR!$B$2:$K$522,$A355+1,D$23))/(INDEX(DataR!$B$2:$K$522,$A355,$B$2)/INDEX(DataR!$B$2:$K$522,$A355,D$23))-1,0)</f>
        <v/>
      </c>
      <c r="E355">
        <f>IFERROR((INDEX(DataR!$B$2:$K$522,$A355+1,$B$2)/INDEX(DataR!$B$2:$K$522,$A355+1,E$23))/(INDEX(DataR!$B$2:$K$522,$A355,$B$2)/INDEX(DataR!$B$2:$K$522,$A355,E$23))-1,0)</f>
        <v/>
      </c>
      <c r="F355">
        <f>IFERROR((INDEX(DataR!$B$2:$K$522,$A355+1,$B$2)/INDEX(DataR!$B$2:$K$522,$A355+1,F$23))/(INDEX(DataR!$B$2:$K$522,$A355,$B$2)/INDEX(DataR!$B$2:$K$522,$A355,F$23))-1,0)</f>
        <v/>
      </c>
      <c r="G355">
        <f>IFERROR((INDEX(DataR!$B$2:$K$522,$A355+1,$B$2)/INDEX(DataR!$B$2:$K$522,$A355+1,G$23))/(INDEX(DataR!$B$2:$K$522,$A355,$B$2)/INDEX(DataR!$B$2:$K$522,$A355,G$23))-1,0)</f>
        <v/>
      </c>
      <c r="H355">
        <f>IFERROR((INDEX(DataR!$B$2:$K$522,$A355+1,$B$2)/INDEX(DataR!$B$2:$K$522,$A355+1,H$23))/(INDEX(DataR!$B$2:$K$522,$A355,$B$2)/INDEX(DataR!$B$2:$K$522,$A355,H$23))-1,0)</f>
        <v/>
      </c>
      <c r="I355">
        <f>IFERROR((INDEX(DataR!$B$2:$K$522,$A355+1,$B$2)/INDEX(DataR!$B$2:$K$522,$A355+1,I$23))/(INDEX(DataR!$B$2:$K$522,$A355,$B$2)/INDEX(DataR!$B$2:$K$522,$A355,I$23))-1,0)</f>
        <v/>
      </c>
      <c r="J355">
        <f>IFERROR((INDEX(DataR!$B$2:$K$522,$A355+1,$B$2)/INDEX(DataR!$B$2:$K$522,$A355+1,J$23))/(INDEX(DataR!$B$2:$K$522,$A355,$B$2)/INDEX(DataR!$B$2:$K$522,$A355,J$23))-1,0)</f>
        <v/>
      </c>
      <c r="L355">
        <f>C$20*C$21*C355</f>
        <v/>
      </c>
      <c r="M355">
        <f>D$20*D$21*D355</f>
        <v/>
      </c>
      <c r="N355">
        <f>E$20*E$21*E355</f>
        <v/>
      </c>
      <c r="O355">
        <f>F$20*F$21*F355</f>
        <v/>
      </c>
      <c r="P355">
        <f>G$20*G$21*G355</f>
        <v/>
      </c>
      <c r="Q355">
        <f>H$20*H$21*H355</f>
        <v/>
      </c>
      <c r="R355">
        <f>I$20*I$21*I355</f>
        <v/>
      </c>
      <c r="S355">
        <f>J$20*J$21*J355</f>
        <v/>
      </c>
      <c r="U355">
        <f>SUMPRODUCT($C$20:$J$20,$C$21:$J$21,$C355:$J355)</f>
        <v/>
      </c>
      <c r="V355">
        <f>SUMPRODUCT($C$20:$J$20,$C$22:$J$22,$C355:$J355)</f>
        <v/>
      </c>
    </row>
    <row r="356">
      <c r="A356" t="n">
        <v>327</v>
      </c>
      <c r="C356">
        <f>IFERROR((INDEX(DataR!$B$2:$K$522,$A356+1,$B$2)/INDEX(DataR!$B$2:$K$522,$A356+1,C$23))/(INDEX(DataR!$B$2:$K$522,$A356,$B$2)/INDEX(DataR!$B$2:$K$522,$A356,C$23))-1,0)</f>
        <v/>
      </c>
      <c r="D356">
        <f>IFERROR((INDEX(DataR!$B$2:$K$522,$A356+1,$B$2)/INDEX(DataR!$B$2:$K$522,$A356+1,D$23))/(INDEX(DataR!$B$2:$K$522,$A356,$B$2)/INDEX(DataR!$B$2:$K$522,$A356,D$23))-1,0)</f>
        <v/>
      </c>
      <c r="E356">
        <f>IFERROR((INDEX(DataR!$B$2:$K$522,$A356+1,$B$2)/INDEX(DataR!$B$2:$K$522,$A356+1,E$23))/(INDEX(DataR!$B$2:$K$522,$A356,$B$2)/INDEX(DataR!$B$2:$K$522,$A356,E$23))-1,0)</f>
        <v/>
      </c>
      <c r="F356">
        <f>IFERROR((INDEX(DataR!$B$2:$K$522,$A356+1,$B$2)/INDEX(DataR!$B$2:$K$522,$A356+1,F$23))/(INDEX(DataR!$B$2:$K$522,$A356,$B$2)/INDEX(DataR!$B$2:$K$522,$A356,F$23))-1,0)</f>
        <v/>
      </c>
      <c r="G356">
        <f>IFERROR((INDEX(DataR!$B$2:$K$522,$A356+1,$B$2)/INDEX(DataR!$B$2:$K$522,$A356+1,G$23))/(INDEX(DataR!$B$2:$K$522,$A356,$B$2)/INDEX(DataR!$B$2:$K$522,$A356,G$23))-1,0)</f>
        <v/>
      </c>
      <c r="H356">
        <f>IFERROR((INDEX(DataR!$B$2:$K$522,$A356+1,$B$2)/INDEX(DataR!$B$2:$K$522,$A356+1,H$23))/(INDEX(DataR!$B$2:$K$522,$A356,$B$2)/INDEX(DataR!$B$2:$K$522,$A356,H$23))-1,0)</f>
        <v/>
      </c>
      <c r="I356">
        <f>IFERROR((INDEX(DataR!$B$2:$K$522,$A356+1,$B$2)/INDEX(DataR!$B$2:$K$522,$A356+1,I$23))/(INDEX(DataR!$B$2:$K$522,$A356,$B$2)/INDEX(DataR!$B$2:$K$522,$A356,I$23))-1,0)</f>
        <v/>
      </c>
      <c r="J356">
        <f>IFERROR((INDEX(DataR!$B$2:$K$522,$A356+1,$B$2)/INDEX(DataR!$B$2:$K$522,$A356+1,J$23))/(INDEX(DataR!$B$2:$K$522,$A356,$B$2)/INDEX(DataR!$B$2:$K$522,$A356,J$23))-1,0)</f>
        <v/>
      </c>
      <c r="L356">
        <f>C$20*C$21*C356</f>
        <v/>
      </c>
      <c r="M356">
        <f>D$20*D$21*D356</f>
        <v/>
      </c>
      <c r="N356">
        <f>E$20*E$21*E356</f>
        <v/>
      </c>
      <c r="O356">
        <f>F$20*F$21*F356</f>
        <v/>
      </c>
      <c r="P356">
        <f>G$20*G$21*G356</f>
        <v/>
      </c>
      <c r="Q356">
        <f>H$20*H$21*H356</f>
        <v/>
      </c>
      <c r="R356">
        <f>I$20*I$21*I356</f>
        <v/>
      </c>
      <c r="S356">
        <f>J$20*J$21*J356</f>
        <v/>
      </c>
      <c r="U356">
        <f>SUMPRODUCT($C$20:$J$20,$C$21:$J$21,$C356:$J356)</f>
        <v/>
      </c>
      <c r="V356">
        <f>SUMPRODUCT($C$20:$J$20,$C$22:$J$22,$C356:$J356)</f>
        <v/>
      </c>
    </row>
    <row r="357">
      <c r="A357" t="n">
        <v>328</v>
      </c>
      <c r="C357">
        <f>IFERROR((INDEX(DataR!$B$2:$K$522,$A357+1,$B$2)/INDEX(DataR!$B$2:$K$522,$A357+1,C$23))/(INDEX(DataR!$B$2:$K$522,$A357,$B$2)/INDEX(DataR!$B$2:$K$522,$A357,C$23))-1,0)</f>
        <v/>
      </c>
      <c r="D357">
        <f>IFERROR((INDEX(DataR!$B$2:$K$522,$A357+1,$B$2)/INDEX(DataR!$B$2:$K$522,$A357+1,D$23))/(INDEX(DataR!$B$2:$K$522,$A357,$B$2)/INDEX(DataR!$B$2:$K$522,$A357,D$23))-1,0)</f>
        <v/>
      </c>
      <c r="E357">
        <f>IFERROR((INDEX(DataR!$B$2:$K$522,$A357+1,$B$2)/INDEX(DataR!$B$2:$K$522,$A357+1,E$23))/(INDEX(DataR!$B$2:$K$522,$A357,$B$2)/INDEX(DataR!$B$2:$K$522,$A357,E$23))-1,0)</f>
        <v/>
      </c>
      <c r="F357">
        <f>IFERROR((INDEX(DataR!$B$2:$K$522,$A357+1,$B$2)/INDEX(DataR!$B$2:$K$522,$A357+1,F$23))/(INDEX(DataR!$B$2:$K$522,$A357,$B$2)/INDEX(DataR!$B$2:$K$522,$A357,F$23))-1,0)</f>
        <v/>
      </c>
      <c r="G357">
        <f>IFERROR((INDEX(DataR!$B$2:$K$522,$A357+1,$B$2)/INDEX(DataR!$B$2:$K$522,$A357+1,G$23))/(INDEX(DataR!$B$2:$K$522,$A357,$B$2)/INDEX(DataR!$B$2:$K$522,$A357,G$23))-1,0)</f>
        <v/>
      </c>
      <c r="H357">
        <f>IFERROR((INDEX(DataR!$B$2:$K$522,$A357+1,$B$2)/INDEX(DataR!$B$2:$K$522,$A357+1,H$23))/(INDEX(DataR!$B$2:$K$522,$A357,$B$2)/INDEX(DataR!$B$2:$K$522,$A357,H$23))-1,0)</f>
        <v/>
      </c>
      <c r="I357">
        <f>IFERROR((INDEX(DataR!$B$2:$K$522,$A357+1,$B$2)/INDEX(DataR!$B$2:$K$522,$A357+1,I$23))/(INDEX(DataR!$B$2:$K$522,$A357,$B$2)/INDEX(DataR!$B$2:$K$522,$A357,I$23))-1,0)</f>
        <v/>
      </c>
      <c r="J357">
        <f>IFERROR((INDEX(DataR!$B$2:$K$522,$A357+1,$B$2)/INDEX(DataR!$B$2:$K$522,$A357+1,J$23))/(INDEX(DataR!$B$2:$K$522,$A357,$B$2)/INDEX(DataR!$B$2:$K$522,$A357,J$23))-1,0)</f>
        <v/>
      </c>
      <c r="L357">
        <f>C$20*C$21*C357</f>
        <v/>
      </c>
      <c r="M357">
        <f>D$20*D$21*D357</f>
        <v/>
      </c>
      <c r="N357">
        <f>E$20*E$21*E357</f>
        <v/>
      </c>
      <c r="O357">
        <f>F$20*F$21*F357</f>
        <v/>
      </c>
      <c r="P357">
        <f>G$20*G$21*G357</f>
        <v/>
      </c>
      <c r="Q357">
        <f>H$20*H$21*H357</f>
        <v/>
      </c>
      <c r="R357">
        <f>I$20*I$21*I357</f>
        <v/>
      </c>
      <c r="S357">
        <f>J$20*J$21*J357</f>
        <v/>
      </c>
      <c r="U357">
        <f>SUMPRODUCT($C$20:$J$20,$C$21:$J$21,$C357:$J357)</f>
        <v/>
      </c>
      <c r="V357">
        <f>SUMPRODUCT($C$20:$J$20,$C$22:$J$22,$C357:$J357)</f>
        <v/>
      </c>
    </row>
    <row r="358">
      <c r="A358" t="n">
        <v>329</v>
      </c>
      <c r="C358">
        <f>IFERROR((INDEX(DataR!$B$2:$K$522,$A358+1,$B$2)/INDEX(DataR!$B$2:$K$522,$A358+1,C$23))/(INDEX(DataR!$B$2:$K$522,$A358,$B$2)/INDEX(DataR!$B$2:$K$522,$A358,C$23))-1,0)</f>
        <v/>
      </c>
      <c r="D358">
        <f>IFERROR((INDEX(DataR!$B$2:$K$522,$A358+1,$B$2)/INDEX(DataR!$B$2:$K$522,$A358+1,D$23))/(INDEX(DataR!$B$2:$K$522,$A358,$B$2)/INDEX(DataR!$B$2:$K$522,$A358,D$23))-1,0)</f>
        <v/>
      </c>
      <c r="E358">
        <f>IFERROR((INDEX(DataR!$B$2:$K$522,$A358+1,$B$2)/INDEX(DataR!$B$2:$K$522,$A358+1,E$23))/(INDEX(DataR!$B$2:$K$522,$A358,$B$2)/INDEX(DataR!$B$2:$K$522,$A358,E$23))-1,0)</f>
        <v/>
      </c>
      <c r="F358">
        <f>IFERROR((INDEX(DataR!$B$2:$K$522,$A358+1,$B$2)/INDEX(DataR!$B$2:$K$522,$A358+1,F$23))/(INDEX(DataR!$B$2:$K$522,$A358,$B$2)/INDEX(DataR!$B$2:$K$522,$A358,F$23))-1,0)</f>
        <v/>
      </c>
      <c r="G358">
        <f>IFERROR((INDEX(DataR!$B$2:$K$522,$A358+1,$B$2)/INDEX(DataR!$B$2:$K$522,$A358+1,G$23))/(INDEX(DataR!$B$2:$K$522,$A358,$B$2)/INDEX(DataR!$B$2:$K$522,$A358,G$23))-1,0)</f>
        <v/>
      </c>
      <c r="H358">
        <f>IFERROR((INDEX(DataR!$B$2:$K$522,$A358+1,$B$2)/INDEX(DataR!$B$2:$K$522,$A358+1,H$23))/(INDEX(DataR!$B$2:$K$522,$A358,$B$2)/INDEX(DataR!$B$2:$K$522,$A358,H$23))-1,0)</f>
        <v/>
      </c>
      <c r="I358">
        <f>IFERROR((INDEX(DataR!$B$2:$K$522,$A358+1,$B$2)/INDEX(DataR!$B$2:$K$522,$A358+1,I$23))/(INDEX(DataR!$B$2:$K$522,$A358,$B$2)/INDEX(DataR!$B$2:$K$522,$A358,I$23))-1,0)</f>
        <v/>
      </c>
      <c r="J358">
        <f>IFERROR((INDEX(DataR!$B$2:$K$522,$A358+1,$B$2)/INDEX(DataR!$B$2:$K$522,$A358+1,J$23))/(INDEX(DataR!$B$2:$K$522,$A358,$B$2)/INDEX(DataR!$B$2:$K$522,$A358,J$23))-1,0)</f>
        <v/>
      </c>
      <c r="L358">
        <f>C$20*C$21*C358</f>
        <v/>
      </c>
      <c r="M358">
        <f>D$20*D$21*D358</f>
        <v/>
      </c>
      <c r="N358">
        <f>E$20*E$21*E358</f>
        <v/>
      </c>
      <c r="O358">
        <f>F$20*F$21*F358</f>
        <v/>
      </c>
      <c r="P358">
        <f>G$20*G$21*G358</f>
        <v/>
      </c>
      <c r="Q358">
        <f>H$20*H$21*H358</f>
        <v/>
      </c>
      <c r="R358">
        <f>I$20*I$21*I358</f>
        <v/>
      </c>
      <c r="S358">
        <f>J$20*J$21*J358</f>
        <v/>
      </c>
      <c r="U358">
        <f>SUMPRODUCT($C$20:$J$20,$C$21:$J$21,$C358:$J358)</f>
        <v/>
      </c>
      <c r="V358">
        <f>SUMPRODUCT($C$20:$J$20,$C$22:$J$22,$C358:$J358)</f>
        <v/>
      </c>
    </row>
    <row r="359">
      <c r="A359" t="n">
        <v>330</v>
      </c>
      <c r="C359">
        <f>IFERROR((INDEX(DataR!$B$2:$K$522,$A359+1,$B$2)/INDEX(DataR!$B$2:$K$522,$A359+1,C$23))/(INDEX(DataR!$B$2:$K$522,$A359,$B$2)/INDEX(DataR!$B$2:$K$522,$A359,C$23))-1,0)</f>
        <v/>
      </c>
      <c r="D359">
        <f>IFERROR((INDEX(DataR!$B$2:$K$522,$A359+1,$B$2)/INDEX(DataR!$B$2:$K$522,$A359+1,D$23))/(INDEX(DataR!$B$2:$K$522,$A359,$B$2)/INDEX(DataR!$B$2:$K$522,$A359,D$23))-1,0)</f>
        <v/>
      </c>
      <c r="E359">
        <f>IFERROR((INDEX(DataR!$B$2:$K$522,$A359+1,$B$2)/INDEX(DataR!$B$2:$K$522,$A359+1,E$23))/(INDEX(DataR!$B$2:$K$522,$A359,$B$2)/INDEX(DataR!$B$2:$K$522,$A359,E$23))-1,0)</f>
        <v/>
      </c>
      <c r="F359">
        <f>IFERROR((INDEX(DataR!$B$2:$K$522,$A359+1,$B$2)/INDEX(DataR!$B$2:$K$522,$A359+1,F$23))/(INDEX(DataR!$B$2:$K$522,$A359,$B$2)/INDEX(DataR!$B$2:$K$522,$A359,F$23))-1,0)</f>
        <v/>
      </c>
      <c r="G359">
        <f>IFERROR((INDEX(DataR!$B$2:$K$522,$A359+1,$B$2)/INDEX(DataR!$B$2:$K$522,$A359+1,G$23))/(INDEX(DataR!$B$2:$K$522,$A359,$B$2)/INDEX(DataR!$B$2:$K$522,$A359,G$23))-1,0)</f>
        <v/>
      </c>
      <c r="H359">
        <f>IFERROR((INDEX(DataR!$B$2:$K$522,$A359+1,$B$2)/INDEX(DataR!$B$2:$K$522,$A359+1,H$23))/(INDEX(DataR!$B$2:$K$522,$A359,$B$2)/INDEX(DataR!$B$2:$K$522,$A359,H$23))-1,0)</f>
        <v/>
      </c>
      <c r="I359">
        <f>IFERROR((INDEX(DataR!$B$2:$K$522,$A359+1,$B$2)/INDEX(DataR!$B$2:$K$522,$A359+1,I$23))/(INDEX(DataR!$B$2:$K$522,$A359,$B$2)/INDEX(DataR!$B$2:$K$522,$A359,I$23))-1,0)</f>
        <v/>
      </c>
      <c r="J359">
        <f>IFERROR((INDEX(DataR!$B$2:$K$522,$A359+1,$B$2)/INDEX(DataR!$B$2:$K$522,$A359+1,J$23))/(INDEX(DataR!$B$2:$K$522,$A359,$B$2)/INDEX(DataR!$B$2:$K$522,$A359,J$23))-1,0)</f>
        <v/>
      </c>
      <c r="L359">
        <f>C$20*C$21*C359</f>
        <v/>
      </c>
      <c r="M359">
        <f>D$20*D$21*D359</f>
        <v/>
      </c>
      <c r="N359">
        <f>E$20*E$21*E359</f>
        <v/>
      </c>
      <c r="O359">
        <f>F$20*F$21*F359</f>
        <v/>
      </c>
      <c r="P359">
        <f>G$20*G$21*G359</f>
        <v/>
      </c>
      <c r="Q359">
        <f>H$20*H$21*H359</f>
        <v/>
      </c>
      <c r="R359">
        <f>I$20*I$21*I359</f>
        <v/>
      </c>
      <c r="S359">
        <f>J$20*J$21*J359</f>
        <v/>
      </c>
      <c r="U359">
        <f>SUMPRODUCT($C$20:$J$20,$C$21:$J$21,$C359:$J359)</f>
        <v/>
      </c>
      <c r="V359">
        <f>SUMPRODUCT($C$20:$J$20,$C$22:$J$22,$C359:$J359)</f>
        <v/>
      </c>
    </row>
    <row r="360">
      <c r="A360" t="n">
        <v>331</v>
      </c>
      <c r="C360">
        <f>IFERROR((INDEX(DataR!$B$2:$K$522,$A360+1,$B$2)/INDEX(DataR!$B$2:$K$522,$A360+1,C$23))/(INDEX(DataR!$B$2:$K$522,$A360,$B$2)/INDEX(DataR!$B$2:$K$522,$A360,C$23))-1,0)</f>
        <v/>
      </c>
      <c r="D360">
        <f>IFERROR((INDEX(DataR!$B$2:$K$522,$A360+1,$B$2)/INDEX(DataR!$B$2:$K$522,$A360+1,D$23))/(INDEX(DataR!$B$2:$K$522,$A360,$B$2)/INDEX(DataR!$B$2:$K$522,$A360,D$23))-1,0)</f>
        <v/>
      </c>
      <c r="E360">
        <f>IFERROR((INDEX(DataR!$B$2:$K$522,$A360+1,$B$2)/INDEX(DataR!$B$2:$K$522,$A360+1,E$23))/(INDEX(DataR!$B$2:$K$522,$A360,$B$2)/INDEX(DataR!$B$2:$K$522,$A360,E$23))-1,0)</f>
        <v/>
      </c>
      <c r="F360">
        <f>IFERROR((INDEX(DataR!$B$2:$K$522,$A360+1,$B$2)/INDEX(DataR!$B$2:$K$522,$A360+1,F$23))/(INDEX(DataR!$B$2:$K$522,$A360,$B$2)/INDEX(DataR!$B$2:$K$522,$A360,F$23))-1,0)</f>
        <v/>
      </c>
      <c r="G360">
        <f>IFERROR((INDEX(DataR!$B$2:$K$522,$A360+1,$B$2)/INDEX(DataR!$B$2:$K$522,$A360+1,G$23))/(INDEX(DataR!$B$2:$K$522,$A360,$B$2)/INDEX(DataR!$B$2:$K$522,$A360,G$23))-1,0)</f>
        <v/>
      </c>
      <c r="H360">
        <f>IFERROR((INDEX(DataR!$B$2:$K$522,$A360+1,$B$2)/INDEX(DataR!$B$2:$K$522,$A360+1,H$23))/(INDEX(DataR!$B$2:$K$522,$A360,$B$2)/INDEX(DataR!$B$2:$K$522,$A360,H$23))-1,0)</f>
        <v/>
      </c>
      <c r="I360">
        <f>IFERROR((INDEX(DataR!$B$2:$K$522,$A360+1,$B$2)/INDEX(DataR!$B$2:$K$522,$A360+1,I$23))/(INDEX(DataR!$B$2:$K$522,$A360,$B$2)/INDEX(DataR!$B$2:$K$522,$A360,I$23))-1,0)</f>
        <v/>
      </c>
      <c r="J360">
        <f>IFERROR((INDEX(DataR!$B$2:$K$522,$A360+1,$B$2)/INDEX(DataR!$B$2:$K$522,$A360+1,J$23))/(INDEX(DataR!$B$2:$K$522,$A360,$B$2)/INDEX(DataR!$B$2:$K$522,$A360,J$23))-1,0)</f>
        <v/>
      </c>
      <c r="L360">
        <f>C$20*C$21*C360</f>
        <v/>
      </c>
      <c r="M360">
        <f>D$20*D$21*D360</f>
        <v/>
      </c>
      <c r="N360">
        <f>E$20*E$21*E360</f>
        <v/>
      </c>
      <c r="O360">
        <f>F$20*F$21*F360</f>
        <v/>
      </c>
      <c r="P360">
        <f>G$20*G$21*G360</f>
        <v/>
      </c>
      <c r="Q360">
        <f>H$20*H$21*H360</f>
        <v/>
      </c>
      <c r="R360">
        <f>I$20*I$21*I360</f>
        <v/>
      </c>
      <c r="S360">
        <f>J$20*J$21*J360</f>
        <v/>
      </c>
      <c r="U360">
        <f>SUMPRODUCT($C$20:$J$20,$C$21:$J$21,$C360:$J360)</f>
        <v/>
      </c>
      <c r="V360">
        <f>SUMPRODUCT($C$20:$J$20,$C$22:$J$22,$C360:$J360)</f>
        <v/>
      </c>
    </row>
    <row r="361">
      <c r="A361" t="n">
        <v>332</v>
      </c>
      <c r="C361">
        <f>IFERROR((INDEX(DataR!$B$2:$K$522,$A361+1,$B$2)/INDEX(DataR!$B$2:$K$522,$A361+1,C$23))/(INDEX(DataR!$B$2:$K$522,$A361,$B$2)/INDEX(DataR!$B$2:$K$522,$A361,C$23))-1,0)</f>
        <v/>
      </c>
      <c r="D361">
        <f>IFERROR((INDEX(DataR!$B$2:$K$522,$A361+1,$B$2)/INDEX(DataR!$B$2:$K$522,$A361+1,D$23))/(INDEX(DataR!$B$2:$K$522,$A361,$B$2)/INDEX(DataR!$B$2:$K$522,$A361,D$23))-1,0)</f>
        <v/>
      </c>
      <c r="E361">
        <f>IFERROR((INDEX(DataR!$B$2:$K$522,$A361+1,$B$2)/INDEX(DataR!$B$2:$K$522,$A361+1,E$23))/(INDEX(DataR!$B$2:$K$522,$A361,$B$2)/INDEX(DataR!$B$2:$K$522,$A361,E$23))-1,0)</f>
        <v/>
      </c>
      <c r="F361">
        <f>IFERROR((INDEX(DataR!$B$2:$K$522,$A361+1,$B$2)/INDEX(DataR!$B$2:$K$522,$A361+1,F$23))/(INDEX(DataR!$B$2:$K$522,$A361,$B$2)/INDEX(DataR!$B$2:$K$522,$A361,F$23))-1,0)</f>
        <v/>
      </c>
      <c r="G361">
        <f>IFERROR((INDEX(DataR!$B$2:$K$522,$A361+1,$B$2)/INDEX(DataR!$B$2:$K$522,$A361+1,G$23))/(INDEX(DataR!$B$2:$K$522,$A361,$B$2)/INDEX(DataR!$B$2:$K$522,$A361,G$23))-1,0)</f>
        <v/>
      </c>
      <c r="H361">
        <f>IFERROR((INDEX(DataR!$B$2:$K$522,$A361+1,$B$2)/INDEX(DataR!$B$2:$K$522,$A361+1,H$23))/(INDEX(DataR!$B$2:$K$522,$A361,$B$2)/INDEX(DataR!$B$2:$K$522,$A361,H$23))-1,0)</f>
        <v/>
      </c>
      <c r="I361">
        <f>IFERROR((INDEX(DataR!$B$2:$K$522,$A361+1,$B$2)/INDEX(DataR!$B$2:$K$522,$A361+1,I$23))/(INDEX(DataR!$B$2:$K$522,$A361,$B$2)/INDEX(DataR!$B$2:$K$522,$A361,I$23))-1,0)</f>
        <v/>
      </c>
      <c r="J361">
        <f>IFERROR((INDEX(DataR!$B$2:$K$522,$A361+1,$B$2)/INDEX(DataR!$B$2:$K$522,$A361+1,J$23))/(INDEX(DataR!$B$2:$K$522,$A361,$B$2)/INDEX(DataR!$B$2:$K$522,$A361,J$23))-1,0)</f>
        <v/>
      </c>
      <c r="L361">
        <f>C$20*C$21*C361</f>
        <v/>
      </c>
      <c r="M361">
        <f>D$20*D$21*D361</f>
        <v/>
      </c>
      <c r="N361">
        <f>E$20*E$21*E361</f>
        <v/>
      </c>
      <c r="O361">
        <f>F$20*F$21*F361</f>
        <v/>
      </c>
      <c r="P361">
        <f>G$20*G$21*G361</f>
        <v/>
      </c>
      <c r="Q361">
        <f>H$20*H$21*H361</f>
        <v/>
      </c>
      <c r="R361">
        <f>I$20*I$21*I361</f>
        <v/>
      </c>
      <c r="S361">
        <f>J$20*J$21*J361</f>
        <v/>
      </c>
      <c r="U361">
        <f>SUMPRODUCT($C$20:$J$20,$C$21:$J$21,$C361:$J361)</f>
        <v/>
      </c>
      <c r="V361">
        <f>SUMPRODUCT($C$20:$J$20,$C$22:$J$22,$C361:$J361)</f>
        <v/>
      </c>
    </row>
    <row r="362">
      <c r="A362" t="n">
        <v>333</v>
      </c>
      <c r="C362">
        <f>IFERROR((INDEX(DataR!$B$2:$K$522,$A362+1,$B$2)/INDEX(DataR!$B$2:$K$522,$A362+1,C$23))/(INDEX(DataR!$B$2:$K$522,$A362,$B$2)/INDEX(DataR!$B$2:$K$522,$A362,C$23))-1,0)</f>
        <v/>
      </c>
      <c r="D362">
        <f>IFERROR((INDEX(DataR!$B$2:$K$522,$A362+1,$B$2)/INDEX(DataR!$B$2:$K$522,$A362+1,D$23))/(INDEX(DataR!$B$2:$K$522,$A362,$B$2)/INDEX(DataR!$B$2:$K$522,$A362,D$23))-1,0)</f>
        <v/>
      </c>
      <c r="E362">
        <f>IFERROR((INDEX(DataR!$B$2:$K$522,$A362+1,$B$2)/INDEX(DataR!$B$2:$K$522,$A362+1,E$23))/(INDEX(DataR!$B$2:$K$522,$A362,$B$2)/INDEX(DataR!$B$2:$K$522,$A362,E$23))-1,0)</f>
        <v/>
      </c>
      <c r="F362">
        <f>IFERROR((INDEX(DataR!$B$2:$K$522,$A362+1,$B$2)/INDEX(DataR!$B$2:$K$522,$A362+1,F$23))/(INDEX(DataR!$B$2:$K$522,$A362,$B$2)/INDEX(DataR!$B$2:$K$522,$A362,F$23))-1,0)</f>
        <v/>
      </c>
      <c r="G362">
        <f>IFERROR((INDEX(DataR!$B$2:$K$522,$A362+1,$B$2)/INDEX(DataR!$B$2:$K$522,$A362+1,G$23))/(INDEX(DataR!$B$2:$K$522,$A362,$B$2)/INDEX(DataR!$B$2:$K$522,$A362,G$23))-1,0)</f>
        <v/>
      </c>
      <c r="H362">
        <f>IFERROR((INDEX(DataR!$B$2:$K$522,$A362+1,$B$2)/INDEX(DataR!$B$2:$K$522,$A362+1,H$23))/(INDEX(DataR!$B$2:$K$522,$A362,$B$2)/INDEX(DataR!$B$2:$K$522,$A362,H$23))-1,0)</f>
        <v/>
      </c>
      <c r="I362">
        <f>IFERROR((INDEX(DataR!$B$2:$K$522,$A362+1,$B$2)/INDEX(DataR!$B$2:$K$522,$A362+1,I$23))/(INDEX(DataR!$B$2:$K$522,$A362,$B$2)/INDEX(DataR!$B$2:$K$522,$A362,I$23))-1,0)</f>
        <v/>
      </c>
      <c r="J362">
        <f>IFERROR((INDEX(DataR!$B$2:$K$522,$A362+1,$B$2)/INDEX(DataR!$B$2:$K$522,$A362+1,J$23))/(INDEX(DataR!$B$2:$K$522,$A362,$B$2)/INDEX(DataR!$B$2:$K$522,$A362,J$23))-1,0)</f>
        <v/>
      </c>
      <c r="L362">
        <f>C$20*C$21*C362</f>
        <v/>
      </c>
      <c r="M362">
        <f>D$20*D$21*D362</f>
        <v/>
      </c>
      <c r="N362">
        <f>E$20*E$21*E362</f>
        <v/>
      </c>
      <c r="O362">
        <f>F$20*F$21*F362</f>
        <v/>
      </c>
      <c r="P362">
        <f>G$20*G$21*G362</f>
        <v/>
      </c>
      <c r="Q362">
        <f>H$20*H$21*H362</f>
        <v/>
      </c>
      <c r="R362">
        <f>I$20*I$21*I362</f>
        <v/>
      </c>
      <c r="S362">
        <f>J$20*J$21*J362</f>
        <v/>
      </c>
      <c r="U362">
        <f>SUMPRODUCT($C$20:$J$20,$C$21:$J$21,$C362:$J362)</f>
        <v/>
      </c>
      <c r="V362">
        <f>SUMPRODUCT($C$20:$J$20,$C$22:$J$22,$C362:$J362)</f>
        <v/>
      </c>
    </row>
    <row r="363">
      <c r="A363" t="n">
        <v>334</v>
      </c>
      <c r="C363">
        <f>IFERROR((INDEX(DataR!$B$2:$K$522,$A363+1,$B$2)/INDEX(DataR!$B$2:$K$522,$A363+1,C$23))/(INDEX(DataR!$B$2:$K$522,$A363,$B$2)/INDEX(DataR!$B$2:$K$522,$A363,C$23))-1,0)</f>
        <v/>
      </c>
      <c r="D363">
        <f>IFERROR((INDEX(DataR!$B$2:$K$522,$A363+1,$B$2)/INDEX(DataR!$B$2:$K$522,$A363+1,D$23))/(INDEX(DataR!$B$2:$K$522,$A363,$B$2)/INDEX(DataR!$B$2:$K$522,$A363,D$23))-1,0)</f>
        <v/>
      </c>
      <c r="E363">
        <f>IFERROR((INDEX(DataR!$B$2:$K$522,$A363+1,$B$2)/INDEX(DataR!$B$2:$K$522,$A363+1,E$23))/(INDEX(DataR!$B$2:$K$522,$A363,$B$2)/INDEX(DataR!$B$2:$K$522,$A363,E$23))-1,0)</f>
        <v/>
      </c>
      <c r="F363">
        <f>IFERROR((INDEX(DataR!$B$2:$K$522,$A363+1,$B$2)/INDEX(DataR!$B$2:$K$522,$A363+1,F$23))/(INDEX(DataR!$B$2:$K$522,$A363,$B$2)/INDEX(DataR!$B$2:$K$522,$A363,F$23))-1,0)</f>
        <v/>
      </c>
      <c r="G363">
        <f>IFERROR((INDEX(DataR!$B$2:$K$522,$A363+1,$B$2)/INDEX(DataR!$B$2:$K$522,$A363+1,G$23))/(INDEX(DataR!$B$2:$K$522,$A363,$B$2)/INDEX(DataR!$B$2:$K$522,$A363,G$23))-1,0)</f>
        <v/>
      </c>
      <c r="H363">
        <f>IFERROR((INDEX(DataR!$B$2:$K$522,$A363+1,$B$2)/INDEX(DataR!$B$2:$K$522,$A363+1,H$23))/(INDEX(DataR!$B$2:$K$522,$A363,$B$2)/INDEX(DataR!$B$2:$K$522,$A363,H$23))-1,0)</f>
        <v/>
      </c>
      <c r="I363">
        <f>IFERROR((INDEX(DataR!$B$2:$K$522,$A363+1,$B$2)/INDEX(DataR!$B$2:$K$522,$A363+1,I$23))/(INDEX(DataR!$B$2:$K$522,$A363,$B$2)/INDEX(DataR!$B$2:$K$522,$A363,I$23))-1,0)</f>
        <v/>
      </c>
      <c r="J363">
        <f>IFERROR((INDEX(DataR!$B$2:$K$522,$A363+1,$B$2)/INDEX(DataR!$B$2:$K$522,$A363+1,J$23))/(INDEX(DataR!$B$2:$K$522,$A363,$B$2)/INDEX(DataR!$B$2:$K$522,$A363,J$23))-1,0)</f>
        <v/>
      </c>
      <c r="L363">
        <f>C$20*C$21*C363</f>
        <v/>
      </c>
      <c r="M363">
        <f>D$20*D$21*D363</f>
        <v/>
      </c>
      <c r="N363">
        <f>E$20*E$21*E363</f>
        <v/>
      </c>
      <c r="O363">
        <f>F$20*F$21*F363</f>
        <v/>
      </c>
      <c r="P363">
        <f>G$20*G$21*G363</f>
        <v/>
      </c>
      <c r="Q363">
        <f>H$20*H$21*H363</f>
        <v/>
      </c>
      <c r="R363">
        <f>I$20*I$21*I363</f>
        <v/>
      </c>
      <c r="S363">
        <f>J$20*J$21*J363</f>
        <v/>
      </c>
      <c r="U363">
        <f>SUMPRODUCT($C$20:$J$20,$C$21:$J$21,$C363:$J363)</f>
        <v/>
      </c>
      <c r="V363">
        <f>SUMPRODUCT($C$20:$J$20,$C$22:$J$22,$C363:$J363)</f>
        <v/>
      </c>
    </row>
    <row r="364">
      <c r="A364" t="n">
        <v>335</v>
      </c>
      <c r="C364">
        <f>IFERROR((INDEX(DataR!$B$2:$K$522,$A364+1,$B$2)/INDEX(DataR!$B$2:$K$522,$A364+1,C$23))/(INDEX(DataR!$B$2:$K$522,$A364,$B$2)/INDEX(DataR!$B$2:$K$522,$A364,C$23))-1,0)</f>
        <v/>
      </c>
      <c r="D364">
        <f>IFERROR((INDEX(DataR!$B$2:$K$522,$A364+1,$B$2)/INDEX(DataR!$B$2:$K$522,$A364+1,D$23))/(INDEX(DataR!$B$2:$K$522,$A364,$B$2)/INDEX(DataR!$B$2:$K$522,$A364,D$23))-1,0)</f>
        <v/>
      </c>
      <c r="E364">
        <f>IFERROR((INDEX(DataR!$B$2:$K$522,$A364+1,$B$2)/INDEX(DataR!$B$2:$K$522,$A364+1,E$23))/(INDEX(DataR!$B$2:$K$522,$A364,$B$2)/INDEX(DataR!$B$2:$K$522,$A364,E$23))-1,0)</f>
        <v/>
      </c>
      <c r="F364">
        <f>IFERROR((INDEX(DataR!$B$2:$K$522,$A364+1,$B$2)/INDEX(DataR!$B$2:$K$522,$A364+1,F$23))/(INDEX(DataR!$B$2:$K$522,$A364,$B$2)/INDEX(DataR!$B$2:$K$522,$A364,F$23))-1,0)</f>
        <v/>
      </c>
      <c r="G364">
        <f>IFERROR((INDEX(DataR!$B$2:$K$522,$A364+1,$B$2)/INDEX(DataR!$B$2:$K$522,$A364+1,G$23))/(INDEX(DataR!$B$2:$K$522,$A364,$B$2)/INDEX(DataR!$B$2:$K$522,$A364,G$23))-1,0)</f>
        <v/>
      </c>
      <c r="H364">
        <f>IFERROR((INDEX(DataR!$B$2:$K$522,$A364+1,$B$2)/INDEX(DataR!$B$2:$K$522,$A364+1,H$23))/(INDEX(DataR!$B$2:$K$522,$A364,$B$2)/INDEX(DataR!$B$2:$K$522,$A364,H$23))-1,0)</f>
        <v/>
      </c>
      <c r="I364">
        <f>IFERROR((INDEX(DataR!$B$2:$K$522,$A364+1,$B$2)/INDEX(DataR!$B$2:$K$522,$A364+1,I$23))/(INDEX(DataR!$B$2:$K$522,$A364,$B$2)/INDEX(DataR!$B$2:$K$522,$A364,I$23))-1,0)</f>
        <v/>
      </c>
      <c r="J364">
        <f>IFERROR((INDEX(DataR!$B$2:$K$522,$A364+1,$B$2)/INDEX(DataR!$B$2:$K$522,$A364+1,J$23))/(INDEX(DataR!$B$2:$K$522,$A364,$B$2)/INDEX(DataR!$B$2:$K$522,$A364,J$23))-1,0)</f>
        <v/>
      </c>
      <c r="L364">
        <f>C$20*C$21*C364</f>
        <v/>
      </c>
      <c r="M364">
        <f>D$20*D$21*D364</f>
        <v/>
      </c>
      <c r="N364">
        <f>E$20*E$21*E364</f>
        <v/>
      </c>
      <c r="O364">
        <f>F$20*F$21*F364</f>
        <v/>
      </c>
      <c r="P364">
        <f>G$20*G$21*G364</f>
        <v/>
      </c>
      <c r="Q364">
        <f>H$20*H$21*H364</f>
        <v/>
      </c>
      <c r="R364">
        <f>I$20*I$21*I364</f>
        <v/>
      </c>
      <c r="S364">
        <f>J$20*J$21*J364</f>
        <v/>
      </c>
      <c r="U364">
        <f>SUMPRODUCT($C$20:$J$20,$C$21:$J$21,$C364:$J364)</f>
        <v/>
      </c>
      <c r="V364">
        <f>SUMPRODUCT($C$20:$J$20,$C$22:$J$22,$C364:$J364)</f>
        <v/>
      </c>
    </row>
    <row r="365">
      <c r="A365" t="n">
        <v>336</v>
      </c>
      <c r="C365">
        <f>IFERROR((INDEX(DataR!$B$2:$K$522,$A365+1,$B$2)/INDEX(DataR!$B$2:$K$522,$A365+1,C$23))/(INDEX(DataR!$B$2:$K$522,$A365,$B$2)/INDEX(DataR!$B$2:$K$522,$A365,C$23))-1,0)</f>
        <v/>
      </c>
      <c r="D365">
        <f>IFERROR((INDEX(DataR!$B$2:$K$522,$A365+1,$B$2)/INDEX(DataR!$B$2:$K$522,$A365+1,D$23))/(INDEX(DataR!$B$2:$K$522,$A365,$B$2)/INDEX(DataR!$B$2:$K$522,$A365,D$23))-1,0)</f>
        <v/>
      </c>
      <c r="E365">
        <f>IFERROR((INDEX(DataR!$B$2:$K$522,$A365+1,$B$2)/INDEX(DataR!$B$2:$K$522,$A365+1,E$23))/(INDEX(DataR!$B$2:$K$522,$A365,$B$2)/INDEX(DataR!$B$2:$K$522,$A365,E$23))-1,0)</f>
        <v/>
      </c>
      <c r="F365">
        <f>IFERROR((INDEX(DataR!$B$2:$K$522,$A365+1,$B$2)/INDEX(DataR!$B$2:$K$522,$A365+1,F$23))/(INDEX(DataR!$B$2:$K$522,$A365,$B$2)/INDEX(DataR!$B$2:$K$522,$A365,F$23))-1,0)</f>
        <v/>
      </c>
      <c r="G365">
        <f>IFERROR((INDEX(DataR!$B$2:$K$522,$A365+1,$B$2)/INDEX(DataR!$B$2:$K$522,$A365+1,G$23))/(INDEX(DataR!$B$2:$K$522,$A365,$B$2)/INDEX(DataR!$B$2:$K$522,$A365,G$23))-1,0)</f>
        <v/>
      </c>
      <c r="H365">
        <f>IFERROR((INDEX(DataR!$B$2:$K$522,$A365+1,$B$2)/INDEX(DataR!$B$2:$K$522,$A365+1,H$23))/(INDEX(DataR!$B$2:$K$522,$A365,$B$2)/INDEX(DataR!$B$2:$K$522,$A365,H$23))-1,0)</f>
        <v/>
      </c>
      <c r="I365">
        <f>IFERROR((INDEX(DataR!$B$2:$K$522,$A365+1,$B$2)/INDEX(DataR!$B$2:$K$522,$A365+1,I$23))/(INDEX(DataR!$B$2:$K$522,$A365,$B$2)/INDEX(DataR!$B$2:$K$522,$A365,I$23))-1,0)</f>
        <v/>
      </c>
      <c r="J365">
        <f>IFERROR((INDEX(DataR!$B$2:$K$522,$A365+1,$B$2)/INDEX(DataR!$B$2:$K$522,$A365+1,J$23))/(INDEX(DataR!$B$2:$K$522,$A365,$B$2)/INDEX(DataR!$B$2:$K$522,$A365,J$23))-1,0)</f>
        <v/>
      </c>
      <c r="L365">
        <f>C$20*C$21*C365</f>
        <v/>
      </c>
      <c r="M365">
        <f>D$20*D$21*D365</f>
        <v/>
      </c>
      <c r="N365">
        <f>E$20*E$21*E365</f>
        <v/>
      </c>
      <c r="O365">
        <f>F$20*F$21*F365</f>
        <v/>
      </c>
      <c r="P365">
        <f>G$20*G$21*G365</f>
        <v/>
      </c>
      <c r="Q365">
        <f>H$20*H$21*H365</f>
        <v/>
      </c>
      <c r="R365">
        <f>I$20*I$21*I365</f>
        <v/>
      </c>
      <c r="S365">
        <f>J$20*J$21*J365</f>
        <v/>
      </c>
      <c r="U365">
        <f>SUMPRODUCT($C$20:$J$20,$C$21:$J$21,$C365:$J365)</f>
        <v/>
      </c>
      <c r="V365">
        <f>SUMPRODUCT($C$20:$J$20,$C$22:$J$22,$C365:$J365)</f>
        <v/>
      </c>
    </row>
    <row r="366">
      <c r="A366" t="n">
        <v>337</v>
      </c>
      <c r="C366">
        <f>IFERROR((INDEX(DataR!$B$2:$K$522,$A366+1,$B$2)/INDEX(DataR!$B$2:$K$522,$A366+1,C$23))/(INDEX(DataR!$B$2:$K$522,$A366,$B$2)/INDEX(DataR!$B$2:$K$522,$A366,C$23))-1,0)</f>
        <v/>
      </c>
      <c r="D366">
        <f>IFERROR((INDEX(DataR!$B$2:$K$522,$A366+1,$B$2)/INDEX(DataR!$B$2:$K$522,$A366+1,D$23))/(INDEX(DataR!$B$2:$K$522,$A366,$B$2)/INDEX(DataR!$B$2:$K$522,$A366,D$23))-1,0)</f>
        <v/>
      </c>
      <c r="E366">
        <f>IFERROR((INDEX(DataR!$B$2:$K$522,$A366+1,$B$2)/INDEX(DataR!$B$2:$K$522,$A366+1,E$23))/(INDEX(DataR!$B$2:$K$522,$A366,$B$2)/INDEX(DataR!$B$2:$K$522,$A366,E$23))-1,0)</f>
        <v/>
      </c>
      <c r="F366">
        <f>IFERROR((INDEX(DataR!$B$2:$K$522,$A366+1,$B$2)/INDEX(DataR!$B$2:$K$522,$A366+1,F$23))/(INDEX(DataR!$B$2:$K$522,$A366,$B$2)/INDEX(DataR!$B$2:$K$522,$A366,F$23))-1,0)</f>
        <v/>
      </c>
      <c r="G366">
        <f>IFERROR((INDEX(DataR!$B$2:$K$522,$A366+1,$B$2)/INDEX(DataR!$B$2:$K$522,$A366+1,G$23))/(INDEX(DataR!$B$2:$K$522,$A366,$B$2)/INDEX(DataR!$B$2:$K$522,$A366,G$23))-1,0)</f>
        <v/>
      </c>
      <c r="H366">
        <f>IFERROR((INDEX(DataR!$B$2:$K$522,$A366+1,$B$2)/INDEX(DataR!$B$2:$K$522,$A366+1,H$23))/(INDEX(DataR!$B$2:$K$522,$A366,$B$2)/INDEX(DataR!$B$2:$K$522,$A366,H$23))-1,0)</f>
        <v/>
      </c>
      <c r="I366">
        <f>IFERROR((INDEX(DataR!$B$2:$K$522,$A366+1,$B$2)/INDEX(DataR!$B$2:$K$522,$A366+1,I$23))/(INDEX(DataR!$B$2:$K$522,$A366,$B$2)/INDEX(DataR!$B$2:$K$522,$A366,I$23))-1,0)</f>
        <v/>
      </c>
      <c r="J366">
        <f>IFERROR((INDEX(DataR!$B$2:$K$522,$A366+1,$B$2)/INDEX(DataR!$B$2:$K$522,$A366+1,J$23))/(INDEX(DataR!$B$2:$K$522,$A366,$B$2)/INDEX(DataR!$B$2:$K$522,$A366,J$23))-1,0)</f>
        <v/>
      </c>
      <c r="L366">
        <f>C$20*C$21*C366</f>
        <v/>
      </c>
      <c r="M366">
        <f>D$20*D$21*D366</f>
        <v/>
      </c>
      <c r="N366">
        <f>E$20*E$21*E366</f>
        <v/>
      </c>
      <c r="O366">
        <f>F$20*F$21*F366</f>
        <v/>
      </c>
      <c r="P366">
        <f>G$20*G$21*G366</f>
        <v/>
      </c>
      <c r="Q366">
        <f>H$20*H$21*H366</f>
        <v/>
      </c>
      <c r="R366">
        <f>I$20*I$21*I366</f>
        <v/>
      </c>
      <c r="S366">
        <f>J$20*J$21*J366</f>
        <v/>
      </c>
      <c r="U366">
        <f>SUMPRODUCT($C$20:$J$20,$C$21:$J$21,$C366:$J366)</f>
        <v/>
      </c>
      <c r="V366">
        <f>SUMPRODUCT($C$20:$J$20,$C$22:$J$22,$C366:$J366)</f>
        <v/>
      </c>
    </row>
    <row r="367">
      <c r="A367" t="n">
        <v>338</v>
      </c>
      <c r="C367">
        <f>IFERROR((INDEX(DataR!$B$2:$K$522,$A367+1,$B$2)/INDEX(DataR!$B$2:$K$522,$A367+1,C$23))/(INDEX(DataR!$B$2:$K$522,$A367,$B$2)/INDEX(DataR!$B$2:$K$522,$A367,C$23))-1,0)</f>
        <v/>
      </c>
      <c r="D367">
        <f>IFERROR((INDEX(DataR!$B$2:$K$522,$A367+1,$B$2)/INDEX(DataR!$B$2:$K$522,$A367+1,D$23))/(INDEX(DataR!$B$2:$K$522,$A367,$B$2)/INDEX(DataR!$B$2:$K$522,$A367,D$23))-1,0)</f>
        <v/>
      </c>
      <c r="E367">
        <f>IFERROR((INDEX(DataR!$B$2:$K$522,$A367+1,$B$2)/INDEX(DataR!$B$2:$K$522,$A367+1,E$23))/(INDEX(DataR!$B$2:$K$522,$A367,$B$2)/INDEX(DataR!$B$2:$K$522,$A367,E$23))-1,0)</f>
        <v/>
      </c>
      <c r="F367">
        <f>IFERROR((INDEX(DataR!$B$2:$K$522,$A367+1,$B$2)/INDEX(DataR!$B$2:$K$522,$A367+1,F$23))/(INDEX(DataR!$B$2:$K$522,$A367,$B$2)/INDEX(DataR!$B$2:$K$522,$A367,F$23))-1,0)</f>
        <v/>
      </c>
      <c r="G367">
        <f>IFERROR((INDEX(DataR!$B$2:$K$522,$A367+1,$B$2)/INDEX(DataR!$B$2:$K$522,$A367+1,G$23))/(INDEX(DataR!$B$2:$K$522,$A367,$B$2)/INDEX(DataR!$B$2:$K$522,$A367,G$23))-1,0)</f>
        <v/>
      </c>
      <c r="H367">
        <f>IFERROR((INDEX(DataR!$B$2:$K$522,$A367+1,$B$2)/INDEX(DataR!$B$2:$K$522,$A367+1,H$23))/(INDEX(DataR!$B$2:$K$522,$A367,$B$2)/INDEX(DataR!$B$2:$K$522,$A367,H$23))-1,0)</f>
        <v/>
      </c>
      <c r="I367">
        <f>IFERROR((INDEX(DataR!$B$2:$K$522,$A367+1,$B$2)/INDEX(DataR!$B$2:$K$522,$A367+1,I$23))/(INDEX(DataR!$B$2:$K$522,$A367,$B$2)/INDEX(DataR!$B$2:$K$522,$A367,I$23))-1,0)</f>
        <v/>
      </c>
      <c r="J367">
        <f>IFERROR((INDEX(DataR!$B$2:$K$522,$A367+1,$B$2)/INDEX(DataR!$B$2:$K$522,$A367+1,J$23))/(INDEX(DataR!$B$2:$K$522,$A367,$B$2)/INDEX(DataR!$B$2:$K$522,$A367,J$23))-1,0)</f>
        <v/>
      </c>
      <c r="L367">
        <f>C$20*C$21*C367</f>
        <v/>
      </c>
      <c r="M367">
        <f>D$20*D$21*D367</f>
        <v/>
      </c>
      <c r="N367">
        <f>E$20*E$21*E367</f>
        <v/>
      </c>
      <c r="O367">
        <f>F$20*F$21*F367</f>
        <v/>
      </c>
      <c r="P367">
        <f>G$20*G$21*G367</f>
        <v/>
      </c>
      <c r="Q367">
        <f>H$20*H$21*H367</f>
        <v/>
      </c>
      <c r="R367">
        <f>I$20*I$21*I367</f>
        <v/>
      </c>
      <c r="S367">
        <f>J$20*J$21*J367</f>
        <v/>
      </c>
      <c r="U367">
        <f>SUMPRODUCT($C$20:$J$20,$C$21:$J$21,$C367:$J367)</f>
        <v/>
      </c>
      <c r="V367">
        <f>SUMPRODUCT($C$20:$J$20,$C$22:$J$22,$C367:$J367)</f>
        <v/>
      </c>
    </row>
    <row r="368">
      <c r="A368" t="n">
        <v>339</v>
      </c>
      <c r="C368">
        <f>IFERROR((INDEX(DataR!$B$2:$K$522,$A368+1,$B$2)/INDEX(DataR!$B$2:$K$522,$A368+1,C$23))/(INDEX(DataR!$B$2:$K$522,$A368,$B$2)/INDEX(DataR!$B$2:$K$522,$A368,C$23))-1,0)</f>
        <v/>
      </c>
      <c r="D368">
        <f>IFERROR((INDEX(DataR!$B$2:$K$522,$A368+1,$B$2)/INDEX(DataR!$B$2:$K$522,$A368+1,D$23))/(INDEX(DataR!$B$2:$K$522,$A368,$B$2)/INDEX(DataR!$B$2:$K$522,$A368,D$23))-1,0)</f>
        <v/>
      </c>
      <c r="E368">
        <f>IFERROR((INDEX(DataR!$B$2:$K$522,$A368+1,$B$2)/INDEX(DataR!$B$2:$K$522,$A368+1,E$23))/(INDEX(DataR!$B$2:$K$522,$A368,$B$2)/INDEX(DataR!$B$2:$K$522,$A368,E$23))-1,0)</f>
        <v/>
      </c>
      <c r="F368">
        <f>IFERROR((INDEX(DataR!$B$2:$K$522,$A368+1,$B$2)/INDEX(DataR!$B$2:$K$522,$A368+1,F$23))/(INDEX(DataR!$B$2:$K$522,$A368,$B$2)/INDEX(DataR!$B$2:$K$522,$A368,F$23))-1,0)</f>
        <v/>
      </c>
      <c r="G368">
        <f>IFERROR((INDEX(DataR!$B$2:$K$522,$A368+1,$B$2)/INDEX(DataR!$B$2:$K$522,$A368+1,G$23))/(INDEX(DataR!$B$2:$K$522,$A368,$B$2)/INDEX(DataR!$B$2:$K$522,$A368,G$23))-1,0)</f>
        <v/>
      </c>
      <c r="H368">
        <f>IFERROR((INDEX(DataR!$B$2:$K$522,$A368+1,$B$2)/INDEX(DataR!$B$2:$K$522,$A368+1,H$23))/(INDEX(DataR!$B$2:$K$522,$A368,$B$2)/INDEX(DataR!$B$2:$K$522,$A368,H$23))-1,0)</f>
        <v/>
      </c>
      <c r="I368">
        <f>IFERROR((INDEX(DataR!$B$2:$K$522,$A368+1,$B$2)/INDEX(DataR!$B$2:$K$522,$A368+1,I$23))/(INDEX(DataR!$B$2:$K$522,$A368,$B$2)/INDEX(DataR!$B$2:$K$522,$A368,I$23))-1,0)</f>
        <v/>
      </c>
      <c r="J368">
        <f>IFERROR((INDEX(DataR!$B$2:$K$522,$A368+1,$B$2)/INDEX(DataR!$B$2:$K$522,$A368+1,J$23))/(INDEX(DataR!$B$2:$K$522,$A368,$B$2)/INDEX(DataR!$B$2:$K$522,$A368,J$23))-1,0)</f>
        <v/>
      </c>
      <c r="L368">
        <f>C$20*C$21*C368</f>
        <v/>
      </c>
      <c r="M368">
        <f>D$20*D$21*D368</f>
        <v/>
      </c>
      <c r="N368">
        <f>E$20*E$21*E368</f>
        <v/>
      </c>
      <c r="O368">
        <f>F$20*F$21*F368</f>
        <v/>
      </c>
      <c r="P368">
        <f>G$20*G$21*G368</f>
        <v/>
      </c>
      <c r="Q368">
        <f>H$20*H$21*H368</f>
        <v/>
      </c>
      <c r="R368">
        <f>I$20*I$21*I368</f>
        <v/>
      </c>
      <c r="S368">
        <f>J$20*J$21*J368</f>
        <v/>
      </c>
      <c r="U368">
        <f>SUMPRODUCT($C$20:$J$20,$C$21:$J$21,$C368:$J368)</f>
        <v/>
      </c>
      <c r="V368">
        <f>SUMPRODUCT($C$20:$J$20,$C$22:$J$22,$C368:$J368)</f>
        <v/>
      </c>
    </row>
    <row r="369">
      <c r="A369" t="n">
        <v>340</v>
      </c>
      <c r="C369">
        <f>IFERROR((INDEX(DataR!$B$2:$K$522,$A369+1,$B$2)/INDEX(DataR!$B$2:$K$522,$A369+1,C$23))/(INDEX(DataR!$B$2:$K$522,$A369,$B$2)/INDEX(DataR!$B$2:$K$522,$A369,C$23))-1,0)</f>
        <v/>
      </c>
      <c r="D369">
        <f>IFERROR((INDEX(DataR!$B$2:$K$522,$A369+1,$B$2)/INDEX(DataR!$B$2:$K$522,$A369+1,D$23))/(INDEX(DataR!$B$2:$K$522,$A369,$B$2)/INDEX(DataR!$B$2:$K$522,$A369,D$23))-1,0)</f>
        <v/>
      </c>
      <c r="E369">
        <f>IFERROR((INDEX(DataR!$B$2:$K$522,$A369+1,$B$2)/INDEX(DataR!$B$2:$K$522,$A369+1,E$23))/(INDEX(DataR!$B$2:$K$522,$A369,$B$2)/INDEX(DataR!$B$2:$K$522,$A369,E$23))-1,0)</f>
        <v/>
      </c>
      <c r="F369">
        <f>IFERROR((INDEX(DataR!$B$2:$K$522,$A369+1,$B$2)/INDEX(DataR!$B$2:$K$522,$A369+1,F$23))/(INDEX(DataR!$B$2:$K$522,$A369,$B$2)/INDEX(DataR!$B$2:$K$522,$A369,F$23))-1,0)</f>
        <v/>
      </c>
      <c r="G369">
        <f>IFERROR((INDEX(DataR!$B$2:$K$522,$A369+1,$B$2)/INDEX(DataR!$B$2:$K$522,$A369+1,G$23))/(INDEX(DataR!$B$2:$K$522,$A369,$B$2)/INDEX(DataR!$B$2:$K$522,$A369,G$23))-1,0)</f>
        <v/>
      </c>
      <c r="H369">
        <f>IFERROR((INDEX(DataR!$B$2:$K$522,$A369+1,$B$2)/INDEX(DataR!$B$2:$K$522,$A369+1,H$23))/(INDEX(DataR!$B$2:$K$522,$A369,$B$2)/INDEX(DataR!$B$2:$K$522,$A369,H$23))-1,0)</f>
        <v/>
      </c>
      <c r="I369">
        <f>IFERROR((INDEX(DataR!$B$2:$K$522,$A369+1,$B$2)/INDEX(DataR!$B$2:$K$522,$A369+1,I$23))/(INDEX(DataR!$B$2:$K$522,$A369,$B$2)/INDEX(DataR!$B$2:$K$522,$A369,I$23))-1,0)</f>
        <v/>
      </c>
      <c r="J369">
        <f>IFERROR((INDEX(DataR!$B$2:$K$522,$A369+1,$B$2)/INDEX(DataR!$B$2:$K$522,$A369+1,J$23))/(INDEX(DataR!$B$2:$K$522,$A369,$B$2)/INDEX(DataR!$B$2:$K$522,$A369,J$23))-1,0)</f>
        <v/>
      </c>
      <c r="L369">
        <f>C$20*C$21*C369</f>
        <v/>
      </c>
      <c r="M369">
        <f>D$20*D$21*D369</f>
        <v/>
      </c>
      <c r="N369">
        <f>E$20*E$21*E369</f>
        <v/>
      </c>
      <c r="O369">
        <f>F$20*F$21*F369</f>
        <v/>
      </c>
      <c r="P369">
        <f>G$20*G$21*G369</f>
        <v/>
      </c>
      <c r="Q369">
        <f>H$20*H$21*H369</f>
        <v/>
      </c>
      <c r="R369">
        <f>I$20*I$21*I369</f>
        <v/>
      </c>
      <c r="S369">
        <f>J$20*J$21*J369</f>
        <v/>
      </c>
      <c r="U369">
        <f>SUMPRODUCT($C$20:$J$20,$C$21:$J$21,$C369:$J369)</f>
        <v/>
      </c>
      <c r="V369">
        <f>SUMPRODUCT($C$20:$J$20,$C$22:$J$22,$C369:$J369)</f>
        <v/>
      </c>
    </row>
    <row r="370">
      <c r="A370" t="n">
        <v>341</v>
      </c>
      <c r="C370">
        <f>IFERROR((INDEX(DataR!$B$2:$K$522,$A370+1,$B$2)/INDEX(DataR!$B$2:$K$522,$A370+1,C$23))/(INDEX(DataR!$B$2:$K$522,$A370,$B$2)/INDEX(DataR!$B$2:$K$522,$A370,C$23))-1,0)</f>
        <v/>
      </c>
      <c r="D370">
        <f>IFERROR((INDEX(DataR!$B$2:$K$522,$A370+1,$B$2)/INDEX(DataR!$B$2:$K$522,$A370+1,D$23))/(INDEX(DataR!$B$2:$K$522,$A370,$B$2)/INDEX(DataR!$B$2:$K$522,$A370,D$23))-1,0)</f>
        <v/>
      </c>
      <c r="E370">
        <f>IFERROR((INDEX(DataR!$B$2:$K$522,$A370+1,$B$2)/INDEX(DataR!$B$2:$K$522,$A370+1,E$23))/(INDEX(DataR!$B$2:$K$522,$A370,$B$2)/INDEX(DataR!$B$2:$K$522,$A370,E$23))-1,0)</f>
        <v/>
      </c>
      <c r="F370">
        <f>IFERROR((INDEX(DataR!$B$2:$K$522,$A370+1,$B$2)/INDEX(DataR!$B$2:$K$522,$A370+1,F$23))/(INDEX(DataR!$B$2:$K$522,$A370,$B$2)/INDEX(DataR!$B$2:$K$522,$A370,F$23))-1,0)</f>
        <v/>
      </c>
      <c r="G370">
        <f>IFERROR((INDEX(DataR!$B$2:$K$522,$A370+1,$B$2)/INDEX(DataR!$B$2:$K$522,$A370+1,G$23))/(INDEX(DataR!$B$2:$K$522,$A370,$B$2)/INDEX(DataR!$B$2:$K$522,$A370,G$23))-1,0)</f>
        <v/>
      </c>
      <c r="H370">
        <f>IFERROR((INDEX(DataR!$B$2:$K$522,$A370+1,$B$2)/INDEX(DataR!$B$2:$K$522,$A370+1,H$23))/(INDEX(DataR!$B$2:$K$522,$A370,$B$2)/INDEX(DataR!$B$2:$K$522,$A370,H$23))-1,0)</f>
        <v/>
      </c>
      <c r="I370">
        <f>IFERROR((INDEX(DataR!$B$2:$K$522,$A370+1,$B$2)/INDEX(DataR!$B$2:$K$522,$A370+1,I$23))/(INDEX(DataR!$B$2:$K$522,$A370,$B$2)/INDEX(DataR!$B$2:$K$522,$A370,I$23))-1,0)</f>
        <v/>
      </c>
      <c r="J370">
        <f>IFERROR((INDEX(DataR!$B$2:$K$522,$A370+1,$B$2)/INDEX(DataR!$B$2:$K$522,$A370+1,J$23))/(INDEX(DataR!$B$2:$K$522,$A370,$B$2)/INDEX(DataR!$B$2:$K$522,$A370,J$23))-1,0)</f>
        <v/>
      </c>
      <c r="L370">
        <f>C$20*C$21*C370</f>
        <v/>
      </c>
      <c r="M370">
        <f>D$20*D$21*D370</f>
        <v/>
      </c>
      <c r="N370">
        <f>E$20*E$21*E370</f>
        <v/>
      </c>
      <c r="O370">
        <f>F$20*F$21*F370</f>
        <v/>
      </c>
      <c r="P370">
        <f>G$20*G$21*G370</f>
        <v/>
      </c>
      <c r="Q370">
        <f>H$20*H$21*H370</f>
        <v/>
      </c>
      <c r="R370">
        <f>I$20*I$21*I370</f>
        <v/>
      </c>
      <c r="S370">
        <f>J$20*J$21*J370</f>
        <v/>
      </c>
      <c r="U370">
        <f>SUMPRODUCT($C$20:$J$20,$C$21:$J$21,$C370:$J370)</f>
        <v/>
      </c>
      <c r="V370">
        <f>SUMPRODUCT($C$20:$J$20,$C$22:$J$22,$C370:$J370)</f>
        <v/>
      </c>
    </row>
    <row r="371">
      <c r="A371" t="n">
        <v>342</v>
      </c>
      <c r="C371">
        <f>IFERROR((INDEX(DataR!$B$2:$K$522,$A371+1,$B$2)/INDEX(DataR!$B$2:$K$522,$A371+1,C$23))/(INDEX(DataR!$B$2:$K$522,$A371,$B$2)/INDEX(DataR!$B$2:$K$522,$A371,C$23))-1,0)</f>
        <v/>
      </c>
      <c r="D371">
        <f>IFERROR((INDEX(DataR!$B$2:$K$522,$A371+1,$B$2)/INDEX(DataR!$B$2:$K$522,$A371+1,D$23))/(INDEX(DataR!$B$2:$K$522,$A371,$B$2)/INDEX(DataR!$B$2:$K$522,$A371,D$23))-1,0)</f>
        <v/>
      </c>
      <c r="E371">
        <f>IFERROR((INDEX(DataR!$B$2:$K$522,$A371+1,$B$2)/INDEX(DataR!$B$2:$K$522,$A371+1,E$23))/(INDEX(DataR!$B$2:$K$522,$A371,$B$2)/INDEX(DataR!$B$2:$K$522,$A371,E$23))-1,0)</f>
        <v/>
      </c>
      <c r="F371">
        <f>IFERROR((INDEX(DataR!$B$2:$K$522,$A371+1,$B$2)/INDEX(DataR!$B$2:$K$522,$A371+1,F$23))/(INDEX(DataR!$B$2:$K$522,$A371,$B$2)/INDEX(DataR!$B$2:$K$522,$A371,F$23))-1,0)</f>
        <v/>
      </c>
      <c r="G371">
        <f>IFERROR((INDEX(DataR!$B$2:$K$522,$A371+1,$B$2)/INDEX(DataR!$B$2:$K$522,$A371+1,G$23))/(INDEX(DataR!$B$2:$K$522,$A371,$B$2)/INDEX(DataR!$B$2:$K$522,$A371,G$23))-1,0)</f>
        <v/>
      </c>
      <c r="H371">
        <f>IFERROR((INDEX(DataR!$B$2:$K$522,$A371+1,$B$2)/INDEX(DataR!$B$2:$K$522,$A371+1,H$23))/(INDEX(DataR!$B$2:$K$522,$A371,$B$2)/INDEX(DataR!$B$2:$K$522,$A371,H$23))-1,0)</f>
        <v/>
      </c>
      <c r="I371">
        <f>IFERROR((INDEX(DataR!$B$2:$K$522,$A371+1,$B$2)/INDEX(DataR!$B$2:$K$522,$A371+1,I$23))/(INDEX(DataR!$B$2:$K$522,$A371,$B$2)/INDEX(DataR!$B$2:$K$522,$A371,I$23))-1,0)</f>
        <v/>
      </c>
      <c r="J371">
        <f>IFERROR((INDEX(DataR!$B$2:$K$522,$A371+1,$B$2)/INDEX(DataR!$B$2:$K$522,$A371+1,J$23))/(INDEX(DataR!$B$2:$K$522,$A371,$B$2)/INDEX(DataR!$B$2:$K$522,$A371,J$23))-1,0)</f>
        <v/>
      </c>
      <c r="L371">
        <f>C$20*C$21*C371</f>
        <v/>
      </c>
      <c r="M371">
        <f>D$20*D$21*D371</f>
        <v/>
      </c>
      <c r="N371">
        <f>E$20*E$21*E371</f>
        <v/>
      </c>
      <c r="O371">
        <f>F$20*F$21*F371</f>
        <v/>
      </c>
      <c r="P371">
        <f>G$20*G$21*G371</f>
        <v/>
      </c>
      <c r="Q371">
        <f>H$20*H$21*H371</f>
        <v/>
      </c>
      <c r="R371">
        <f>I$20*I$21*I371</f>
        <v/>
      </c>
      <c r="S371">
        <f>J$20*J$21*J371</f>
        <v/>
      </c>
      <c r="U371">
        <f>SUMPRODUCT($C$20:$J$20,$C$21:$J$21,$C371:$J371)</f>
        <v/>
      </c>
      <c r="V371">
        <f>SUMPRODUCT($C$20:$J$20,$C$22:$J$22,$C371:$J371)</f>
        <v/>
      </c>
    </row>
    <row r="372">
      <c r="A372" t="n">
        <v>343</v>
      </c>
      <c r="C372">
        <f>IFERROR((INDEX(DataR!$B$2:$K$522,$A372+1,$B$2)/INDEX(DataR!$B$2:$K$522,$A372+1,C$23))/(INDEX(DataR!$B$2:$K$522,$A372,$B$2)/INDEX(DataR!$B$2:$K$522,$A372,C$23))-1,0)</f>
        <v/>
      </c>
      <c r="D372">
        <f>IFERROR((INDEX(DataR!$B$2:$K$522,$A372+1,$B$2)/INDEX(DataR!$B$2:$K$522,$A372+1,D$23))/(INDEX(DataR!$B$2:$K$522,$A372,$B$2)/INDEX(DataR!$B$2:$K$522,$A372,D$23))-1,0)</f>
        <v/>
      </c>
      <c r="E372">
        <f>IFERROR((INDEX(DataR!$B$2:$K$522,$A372+1,$B$2)/INDEX(DataR!$B$2:$K$522,$A372+1,E$23))/(INDEX(DataR!$B$2:$K$522,$A372,$B$2)/INDEX(DataR!$B$2:$K$522,$A372,E$23))-1,0)</f>
        <v/>
      </c>
      <c r="F372">
        <f>IFERROR((INDEX(DataR!$B$2:$K$522,$A372+1,$B$2)/INDEX(DataR!$B$2:$K$522,$A372+1,F$23))/(INDEX(DataR!$B$2:$K$522,$A372,$B$2)/INDEX(DataR!$B$2:$K$522,$A372,F$23))-1,0)</f>
        <v/>
      </c>
      <c r="G372">
        <f>IFERROR((INDEX(DataR!$B$2:$K$522,$A372+1,$B$2)/INDEX(DataR!$B$2:$K$522,$A372+1,G$23))/(INDEX(DataR!$B$2:$K$522,$A372,$B$2)/INDEX(DataR!$B$2:$K$522,$A372,G$23))-1,0)</f>
        <v/>
      </c>
      <c r="H372">
        <f>IFERROR((INDEX(DataR!$B$2:$K$522,$A372+1,$B$2)/INDEX(DataR!$B$2:$K$522,$A372+1,H$23))/(INDEX(DataR!$B$2:$K$522,$A372,$B$2)/INDEX(DataR!$B$2:$K$522,$A372,H$23))-1,0)</f>
        <v/>
      </c>
      <c r="I372">
        <f>IFERROR((INDEX(DataR!$B$2:$K$522,$A372+1,$B$2)/INDEX(DataR!$B$2:$K$522,$A372+1,I$23))/(INDEX(DataR!$B$2:$K$522,$A372,$B$2)/INDEX(DataR!$B$2:$K$522,$A372,I$23))-1,0)</f>
        <v/>
      </c>
      <c r="J372">
        <f>IFERROR((INDEX(DataR!$B$2:$K$522,$A372+1,$B$2)/INDEX(DataR!$B$2:$K$522,$A372+1,J$23))/(INDEX(DataR!$B$2:$K$522,$A372,$B$2)/INDEX(DataR!$B$2:$K$522,$A372,J$23))-1,0)</f>
        <v/>
      </c>
      <c r="L372">
        <f>C$20*C$21*C372</f>
        <v/>
      </c>
      <c r="M372">
        <f>D$20*D$21*D372</f>
        <v/>
      </c>
      <c r="N372">
        <f>E$20*E$21*E372</f>
        <v/>
      </c>
      <c r="O372">
        <f>F$20*F$21*F372</f>
        <v/>
      </c>
      <c r="P372">
        <f>G$20*G$21*G372</f>
        <v/>
      </c>
      <c r="Q372">
        <f>H$20*H$21*H372</f>
        <v/>
      </c>
      <c r="R372">
        <f>I$20*I$21*I372</f>
        <v/>
      </c>
      <c r="S372">
        <f>J$20*J$21*J372</f>
        <v/>
      </c>
      <c r="U372">
        <f>SUMPRODUCT($C$20:$J$20,$C$21:$J$21,$C372:$J372)</f>
        <v/>
      </c>
      <c r="V372">
        <f>SUMPRODUCT($C$20:$J$20,$C$22:$J$22,$C372:$J372)</f>
        <v/>
      </c>
    </row>
    <row r="373">
      <c r="A373" t="n">
        <v>344</v>
      </c>
      <c r="C373">
        <f>IFERROR((INDEX(DataR!$B$2:$K$522,$A373+1,$B$2)/INDEX(DataR!$B$2:$K$522,$A373+1,C$23))/(INDEX(DataR!$B$2:$K$522,$A373,$B$2)/INDEX(DataR!$B$2:$K$522,$A373,C$23))-1,0)</f>
        <v/>
      </c>
      <c r="D373">
        <f>IFERROR((INDEX(DataR!$B$2:$K$522,$A373+1,$B$2)/INDEX(DataR!$B$2:$K$522,$A373+1,D$23))/(INDEX(DataR!$B$2:$K$522,$A373,$B$2)/INDEX(DataR!$B$2:$K$522,$A373,D$23))-1,0)</f>
        <v/>
      </c>
      <c r="E373">
        <f>IFERROR((INDEX(DataR!$B$2:$K$522,$A373+1,$B$2)/INDEX(DataR!$B$2:$K$522,$A373+1,E$23))/(INDEX(DataR!$B$2:$K$522,$A373,$B$2)/INDEX(DataR!$B$2:$K$522,$A373,E$23))-1,0)</f>
        <v/>
      </c>
      <c r="F373">
        <f>IFERROR((INDEX(DataR!$B$2:$K$522,$A373+1,$B$2)/INDEX(DataR!$B$2:$K$522,$A373+1,F$23))/(INDEX(DataR!$B$2:$K$522,$A373,$B$2)/INDEX(DataR!$B$2:$K$522,$A373,F$23))-1,0)</f>
        <v/>
      </c>
      <c r="G373">
        <f>IFERROR((INDEX(DataR!$B$2:$K$522,$A373+1,$B$2)/INDEX(DataR!$B$2:$K$522,$A373+1,G$23))/(INDEX(DataR!$B$2:$K$522,$A373,$B$2)/INDEX(DataR!$B$2:$K$522,$A373,G$23))-1,0)</f>
        <v/>
      </c>
      <c r="H373">
        <f>IFERROR((INDEX(DataR!$B$2:$K$522,$A373+1,$B$2)/INDEX(DataR!$B$2:$K$522,$A373+1,H$23))/(INDEX(DataR!$B$2:$K$522,$A373,$B$2)/INDEX(DataR!$B$2:$K$522,$A373,H$23))-1,0)</f>
        <v/>
      </c>
      <c r="I373">
        <f>IFERROR((INDEX(DataR!$B$2:$K$522,$A373+1,$B$2)/INDEX(DataR!$B$2:$K$522,$A373+1,I$23))/(INDEX(DataR!$B$2:$K$522,$A373,$B$2)/INDEX(DataR!$B$2:$K$522,$A373,I$23))-1,0)</f>
        <v/>
      </c>
      <c r="J373">
        <f>IFERROR((INDEX(DataR!$B$2:$K$522,$A373+1,$B$2)/INDEX(DataR!$B$2:$K$522,$A373+1,J$23))/(INDEX(DataR!$B$2:$K$522,$A373,$B$2)/INDEX(DataR!$B$2:$K$522,$A373,J$23))-1,0)</f>
        <v/>
      </c>
      <c r="L373">
        <f>C$20*C$21*C373</f>
        <v/>
      </c>
      <c r="M373">
        <f>D$20*D$21*D373</f>
        <v/>
      </c>
      <c r="N373">
        <f>E$20*E$21*E373</f>
        <v/>
      </c>
      <c r="O373">
        <f>F$20*F$21*F373</f>
        <v/>
      </c>
      <c r="P373">
        <f>G$20*G$21*G373</f>
        <v/>
      </c>
      <c r="Q373">
        <f>H$20*H$21*H373</f>
        <v/>
      </c>
      <c r="R373">
        <f>I$20*I$21*I373</f>
        <v/>
      </c>
      <c r="S373">
        <f>J$20*J$21*J373</f>
        <v/>
      </c>
      <c r="U373">
        <f>SUMPRODUCT($C$20:$J$20,$C$21:$J$21,$C373:$J373)</f>
        <v/>
      </c>
      <c r="V373">
        <f>SUMPRODUCT($C$20:$J$20,$C$22:$J$22,$C373:$J373)</f>
        <v/>
      </c>
    </row>
    <row r="374">
      <c r="A374" t="n">
        <v>345</v>
      </c>
      <c r="C374">
        <f>IFERROR((INDEX(DataR!$B$2:$K$522,$A374+1,$B$2)/INDEX(DataR!$B$2:$K$522,$A374+1,C$23))/(INDEX(DataR!$B$2:$K$522,$A374,$B$2)/INDEX(DataR!$B$2:$K$522,$A374,C$23))-1,0)</f>
        <v/>
      </c>
      <c r="D374">
        <f>IFERROR((INDEX(DataR!$B$2:$K$522,$A374+1,$B$2)/INDEX(DataR!$B$2:$K$522,$A374+1,D$23))/(INDEX(DataR!$B$2:$K$522,$A374,$B$2)/INDEX(DataR!$B$2:$K$522,$A374,D$23))-1,0)</f>
        <v/>
      </c>
      <c r="E374">
        <f>IFERROR((INDEX(DataR!$B$2:$K$522,$A374+1,$B$2)/INDEX(DataR!$B$2:$K$522,$A374+1,E$23))/(INDEX(DataR!$B$2:$K$522,$A374,$B$2)/INDEX(DataR!$B$2:$K$522,$A374,E$23))-1,0)</f>
        <v/>
      </c>
      <c r="F374">
        <f>IFERROR((INDEX(DataR!$B$2:$K$522,$A374+1,$B$2)/INDEX(DataR!$B$2:$K$522,$A374+1,F$23))/(INDEX(DataR!$B$2:$K$522,$A374,$B$2)/INDEX(DataR!$B$2:$K$522,$A374,F$23))-1,0)</f>
        <v/>
      </c>
      <c r="G374">
        <f>IFERROR((INDEX(DataR!$B$2:$K$522,$A374+1,$B$2)/INDEX(DataR!$B$2:$K$522,$A374+1,G$23))/(INDEX(DataR!$B$2:$K$522,$A374,$B$2)/INDEX(DataR!$B$2:$K$522,$A374,G$23))-1,0)</f>
        <v/>
      </c>
      <c r="H374">
        <f>IFERROR((INDEX(DataR!$B$2:$K$522,$A374+1,$B$2)/INDEX(DataR!$B$2:$K$522,$A374+1,H$23))/(INDEX(DataR!$B$2:$K$522,$A374,$B$2)/INDEX(DataR!$B$2:$K$522,$A374,H$23))-1,0)</f>
        <v/>
      </c>
      <c r="I374">
        <f>IFERROR((INDEX(DataR!$B$2:$K$522,$A374+1,$B$2)/INDEX(DataR!$B$2:$K$522,$A374+1,I$23))/(INDEX(DataR!$B$2:$K$522,$A374,$B$2)/INDEX(DataR!$B$2:$K$522,$A374,I$23))-1,0)</f>
        <v/>
      </c>
      <c r="J374">
        <f>IFERROR((INDEX(DataR!$B$2:$K$522,$A374+1,$B$2)/INDEX(DataR!$B$2:$K$522,$A374+1,J$23))/(INDEX(DataR!$B$2:$K$522,$A374,$B$2)/INDEX(DataR!$B$2:$K$522,$A374,J$23))-1,0)</f>
        <v/>
      </c>
      <c r="L374">
        <f>C$20*C$21*C374</f>
        <v/>
      </c>
      <c r="M374">
        <f>D$20*D$21*D374</f>
        <v/>
      </c>
      <c r="N374">
        <f>E$20*E$21*E374</f>
        <v/>
      </c>
      <c r="O374">
        <f>F$20*F$21*F374</f>
        <v/>
      </c>
      <c r="P374">
        <f>G$20*G$21*G374</f>
        <v/>
      </c>
      <c r="Q374">
        <f>H$20*H$21*H374</f>
        <v/>
      </c>
      <c r="R374">
        <f>I$20*I$21*I374</f>
        <v/>
      </c>
      <c r="S374">
        <f>J$20*J$21*J374</f>
        <v/>
      </c>
      <c r="U374">
        <f>SUMPRODUCT($C$20:$J$20,$C$21:$J$21,$C374:$J374)</f>
        <v/>
      </c>
      <c r="V374">
        <f>SUMPRODUCT($C$20:$J$20,$C$22:$J$22,$C374:$J374)</f>
        <v/>
      </c>
    </row>
    <row r="375">
      <c r="A375" t="n">
        <v>346</v>
      </c>
      <c r="C375">
        <f>IFERROR((INDEX(DataR!$B$2:$K$522,$A375+1,$B$2)/INDEX(DataR!$B$2:$K$522,$A375+1,C$23))/(INDEX(DataR!$B$2:$K$522,$A375,$B$2)/INDEX(DataR!$B$2:$K$522,$A375,C$23))-1,0)</f>
        <v/>
      </c>
      <c r="D375">
        <f>IFERROR((INDEX(DataR!$B$2:$K$522,$A375+1,$B$2)/INDEX(DataR!$B$2:$K$522,$A375+1,D$23))/(INDEX(DataR!$B$2:$K$522,$A375,$B$2)/INDEX(DataR!$B$2:$K$522,$A375,D$23))-1,0)</f>
        <v/>
      </c>
      <c r="E375">
        <f>IFERROR((INDEX(DataR!$B$2:$K$522,$A375+1,$B$2)/INDEX(DataR!$B$2:$K$522,$A375+1,E$23))/(INDEX(DataR!$B$2:$K$522,$A375,$B$2)/INDEX(DataR!$B$2:$K$522,$A375,E$23))-1,0)</f>
        <v/>
      </c>
      <c r="F375">
        <f>IFERROR((INDEX(DataR!$B$2:$K$522,$A375+1,$B$2)/INDEX(DataR!$B$2:$K$522,$A375+1,F$23))/(INDEX(DataR!$B$2:$K$522,$A375,$B$2)/INDEX(DataR!$B$2:$K$522,$A375,F$23))-1,0)</f>
        <v/>
      </c>
      <c r="G375">
        <f>IFERROR((INDEX(DataR!$B$2:$K$522,$A375+1,$B$2)/INDEX(DataR!$B$2:$K$522,$A375+1,G$23))/(INDEX(DataR!$B$2:$K$522,$A375,$B$2)/INDEX(DataR!$B$2:$K$522,$A375,G$23))-1,0)</f>
        <v/>
      </c>
      <c r="H375">
        <f>IFERROR((INDEX(DataR!$B$2:$K$522,$A375+1,$B$2)/INDEX(DataR!$B$2:$K$522,$A375+1,H$23))/(INDEX(DataR!$B$2:$K$522,$A375,$B$2)/INDEX(DataR!$B$2:$K$522,$A375,H$23))-1,0)</f>
        <v/>
      </c>
      <c r="I375">
        <f>IFERROR((INDEX(DataR!$B$2:$K$522,$A375+1,$B$2)/INDEX(DataR!$B$2:$K$522,$A375+1,I$23))/(INDEX(DataR!$B$2:$K$522,$A375,$B$2)/INDEX(DataR!$B$2:$K$522,$A375,I$23))-1,0)</f>
        <v/>
      </c>
      <c r="J375">
        <f>IFERROR((INDEX(DataR!$B$2:$K$522,$A375+1,$B$2)/INDEX(DataR!$B$2:$K$522,$A375+1,J$23))/(INDEX(DataR!$B$2:$K$522,$A375,$B$2)/INDEX(DataR!$B$2:$K$522,$A375,J$23))-1,0)</f>
        <v/>
      </c>
      <c r="L375">
        <f>C$20*C$21*C375</f>
        <v/>
      </c>
      <c r="M375">
        <f>D$20*D$21*D375</f>
        <v/>
      </c>
      <c r="N375">
        <f>E$20*E$21*E375</f>
        <v/>
      </c>
      <c r="O375">
        <f>F$20*F$21*F375</f>
        <v/>
      </c>
      <c r="P375">
        <f>G$20*G$21*G375</f>
        <v/>
      </c>
      <c r="Q375">
        <f>H$20*H$21*H375</f>
        <v/>
      </c>
      <c r="R375">
        <f>I$20*I$21*I375</f>
        <v/>
      </c>
      <c r="S375">
        <f>J$20*J$21*J375</f>
        <v/>
      </c>
      <c r="U375">
        <f>SUMPRODUCT($C$20:$J$20,$C$21:$J$21,$C375:$J375)</f>
        <v/>
      </c>
      <c r="V375">
        <f>SUMPRODUCT($C$20:$J$20,$C$22:$J$22,$C375:$J375)</f>
        <v/>
      </c>
    </row>
    <row r="376">
      <c r="A376" t="n">
        <v>347</v>
      </c>
      <c r="C376">
        <f>IFERROR((INDEX(DataR!$B$2:$K$522,$A376+1,$B$2)/INDEX(DataR!$B$2:$K$522,$A376+1,C$23))/(INDEX(DataR!$B$2:$K$522,$A376,$B$2)/INDEX(DataR!$B$2:$K$522,$A376,C$23))-1,0)</f>
        <v/>
      </c>
      <c r="D376">
        <f>IFERROR((INDEX(DataR!$B$2:$K$522,$A376+1,$B$2)/INDEX(DataR!$B$2:$K$522,$A376+1,D$23))/(INDEX(DataR!$B$2:$K$522,$A376,$B$2)/INDEX(DataR!$B$2:$K$522,$A376,D$23))-1,0)</f>
        <v/>
      </c>
      <c r="E376">
        <f>IFERROR((INDEX(DataR!$B$2:$K$522,$A376+1,$B$2)/INDEX(DataR!$B$2:$K$522,$A376+1,E$23))/(INDEX(DataR!$B$2:$K$522,$A376,$B$2)/INDEX(DataR!$B$2:$K$522,$A376,E$23))-1,0)</f>
        <v/>
      </c>
      <c r="F376">
        <f>IFERROR((INDEX(DataR!$B$2:$K$522,$A376+1,$B$2)/INDEX(DataR!$B$2:$K$522,$A376+1,F$23))/(INDEX(DataR!$B$2:$K$522,$A376,$B$2)/INDEX(DataR!$B$2:$K$522,$A376,F$23))-1,0)</f>
        <v/>
      </c>
      <c r="G376">
        <f>IFERROR((INDEX(DataR!$B$2:$K$522,$A376+1,$B$2)/INDEX(DataR!$B$2:$K$522,$A376+1,G$23))/(INDEX(DataR!$B$2:$K$522,$A376,$B$2)/INDEX(DataR!$B$2:$K$522,$A376,G$23))-1,0)</f>
        <v/>
      </c>
      <c r="H376">
        <f>IFERROR((INDEX(DataR!$B$2:$K$522,$A376+1,$B$2)/INDEX(DataR!$B$2:$K$522,$A376+1,H$23))/(INDEX(DataR!$B$2:$K$522,$A376,$B$2)/INDEX(DataR!$B$2:$K$522,$A376,H$23))-1,0)</f>
        <v/>
      </c>
      <c r="I376">
        <f>IFERROR((INDEX(DataR!$B$2:$K$522,$A376+1,$B$2)/INDEX(DataR!$B$2:$K$522,$A376+1,I$23))/(INDEX(DataR!$B$2:$K$522,$A376,$B$2)/INDEX(DataR!$B$2:$K$522,$A376,I$23))-1,0)</f>
        <v/>
      </c>
      <c r="J376">
        <f>IFERROR((INDEX(DataR!$B$2:$K$522,$A376+1,$B$2)/INDEX(DataR!$B$2:$K$522,$A376+1,J$23))/(INDEX(DataR!$B$2:$K$522,$A376,$B$2)/INDEX(DataR!$B$2:$K$522,$A376,J$23))-1,0)</f>
        <v/>
      </c>
      <c r="L376">
        <f>C$20*C$21*C376</f>
        <v/>
      </c>
      <c r="M376">
        <f>D$20*D$21*D376</f>
        <v/>
      </c>
      <c r="N376">
        <f>E$20*E$21*E376</f>
        <v/>
      </c>
      <c r="O376">
        <f>F$20*F$21*F376</f>
        <v/>
      </c>
      <c r="P376">
        <f>G$20*G$21*G376</f>
        <v/>
      </c>
      <c r="Q376">
        <f>H$20*H$21*H376</f>
        <v/>
      </c>
      <c r="R376">
        <f>I$20*I$21*I376</f>
        <v/>
      </c>
      <c r="S376">
        <f>J$20*J$21*J376</f>
        <v/>
      </c>
      <c r="U376">
        <f>SUMPRODUCT($C$20:$J$20,$C$21:$J$21,$C376:$J376)</f>
        <v/>
      </c>
      <c r="V376">
        <f>SUMPRODUCT($C$20:$J$20,$C$22:$J$22,$C376:$J376)</f>
        <v/>
      </c>
    </row>
    <row r="377">
      <c r="A377" t="n">
        <v>348</v>
      </c>
      <c r="C377">
        <f>IFERROR((INDEX(DataR!$B$2:$K$522,$A377+1,$B$2)/INDEX(DataR!$B$2:$K$522,$A377+1,C$23))/(INDEX(DataR!$B$2:$K$522,$A377,$B$2)/INDEX(DataR!$B$2:$K$522,$A377,C$23))-1,0)</f>
        <v/>
      </c>
      <c r="D377">
        <f>IFERROR((INDEX(DataR!$B$2:$K$522,$A377+1,$B$2)/INDEX(DataR!$B$2:$K$522,$A377+1,D$23))/(INDEX(DataR!$B$2:$K$522,$A377,$B$2)/INDEX(DataR!$B$2:$K$522,$A377,D$23))-1,0)</f>
        <v/>
      </c>
      <c r="E377">
        <f>IFERROR((INDEX(DataR!$B$2:$K$522,$A377+1,$B$2)/INDEX(DataR!$B$2:$K$522,$A377+1,E$23))/(INDEX(DataR!$B$2:$K$522,$A377,$B$2)/INDEX(DataR!$B$2:$K$522,$A377,E$23))-1,0)</f>
        <v/>
      </c>
      <c r="F377">
        <f>IFERROR((INDEX(DataR!$B$2:$K$522,$A377+1,$B$2)/INDEX(DataR!$B$2:$K$522,$A377+1,F$23))/(INDEX(DataR!$B$2:$K$522,$A377,$B$2)/INDEX(DataR!$B$2:$K$522,$A377,F$23))-1,0)</f>
        <v/>
      </c>
      <c r="G377">
        <f>IFERROR((INDEX(DataR!$B$2:$K$522,$A377+1,$B$2)/INDEX(DataR!$B$2:$K$522,$A377+1,G$23))/(INDEX(DataR!$B$2:$K$522,$A377,$B$2)/INDEX(DataR!$B$2:$K$522,$A377,G$23))-1,0)</f>
        <v/>
      </c>
      <c r="H377">
        <f>IFERROR((INDEX(DataR!$B$2:$K$522,$A377+1,$B$2)/INDEX(DataR!$B$2:$K$522,$A377+1,H$23))/(INDEX(DataR!$B$2:$K$522,$A377,$B$2)/INDEX(DataR!$B$2:$K$522,$A377,H$23))-1,0)</f>
        <v/>
      </c>
      <c r="I377">
        <f>IFERROR((INDEX(DataR!$B$2:$K$522,$A377+1,$B$2)/INDEX(DataR!$B$2:$K$522,$A377+1,I$23))/(INDEX(DataR!$B$2:$K$522,$A377,$B$2)/INDEX(DataR!$B$2:$K$522,$A377,I$23))-1,0)</f>
        <v/>
      </c>
      <c r="J377">
        <f>IFERROR((INDEX(DataR!$B$2:$K$522,$A377+1,$B$2)/INDEX(DataR!$B$2:$K$522,$A377+1,J$23))/(INDEX(DataR!$B$2:$K$522,$A377,$B$2)/INDEX(DataR!$B$2:$K$522,$A377,J$23))-1,0)</f>
        <v/>
      </c>
      <c r="L377">
        <f>C$20*C$21*C377</f>
        <v/>
      </c>
      <c r="M377">
        <f>D$20*D$21*D377</f>
        <v/>
      </c>
      <c r="N377">
        <f>E$20*E$21*E377</f>
        <v/>
      </c>
      <c r="O377">
        <f>F$20*F$21*F377</f>
        <v/>
      </c>
      <c r="P377">
        <f>G$20*G$21*G377</f>
        <v/>
      </c>
      <c r="Q377">
        <f>H$20*H$21*H377</f>
        <v/>
      </c>
      <c r="R377">
        <f>I$20*I$21*I377</f>
        <v/>
      </c>
      <c r="S377">
        <f>J$20*J$21*J377</f>
        <v/>
      </c>
      <c r="U377">
        <f>SUMPRODUCT($C$20:$J$20,$C$21:$J$21,$C377:$J377)</f>
        <v/>
      </c>
      <c r="V377">
        <f>SUMPRODUCT($C$20:$J$20,$C$22:$J$22,$C377:$J377)</f>
        <v/>
      </c>
    </row>
    <row r="378">
      <c r="A378" t="n">
        <v>349</v>
      </c>
      <c r="C378">
        <f>IFERROR((INDEX(DataR!$B$2:$K$522,$A378+1,$B$2)/INDEX(DataR!$B$2:$K$522,$A378+1,C$23))/(INDEX(DataR!$B$2:$K$522,$A378,$B$2)/INDEX(DataR!$B$2:$K$522,$A378,C$23))-1,0)</f>
        <v/>
      </c>
      <c r="D378">
        <f>IFERROR((INDEX(DataR!$B$2:$K$522,$A378+1,$B$2)/INDEX(DataR!$B$2:$K$522,$A378+1,D$23))/(INDEX(DataR!$B$2:$K$522,$A378,$B$2)/INDEX(DataR!$B$2:$K$522,$A378,D$23))-1,0)</f>
        <v/>
      </c>
      <c r="E378">
        <f>IFERROR((INDEX(DataR!$B$2:$K$522,$A378+1,$B$2)/INDEX(DataR!$B$2:$K$522,$A378+1,E$23))/(INDEX(DataR!$B$2:$K$522,$A378,$B$2)/INDEX(DataR!$B$2:$K$522,$A378,E$23))-1,0)</f>
        <v/>
      </c>
      <c r="F378">
        <f>IFERROR((INDEX(DataR!$B$2:$K$522,$A378+1,$B$2)/INDEX(DataR!$B$2:$K$522,$A378+1,F$23))/(INDEX(DataR!$B$2:$K$522,$A378,$B$2)/INDEX(DataR!$B$2:$K$522,$A378,F$23))-1,0)</f>
        <v/>
      </c>
      <c r="G378">
        <f>IFERROR((INDEX(DataR!$B$2:$K$522,$A378+1,$B$2)/INDEX(DataR!$B$2:$K$522,$A378+1,G$23))/(INDEX(DataR!$B$2:$K$522,$A378,$B$2)/INDEX(DataR!$B$2:$K$522,$A378,G$23))-1,0)</f>
        <v/>
      </c>
      <c r="H378">
        <f>IFERROR((INDEX(DataR!$B$2:$K$522,$A378+1,$B$2)/INDEX(DataR!$B$2:$K$522,$A378+1,H$23))/(INDEX(DataR!$B$2:$K$522,$A378,$B$2)/INDEX(DataR!$B$2:$K$522,$A378,H$23))-1,0)</f>
        <v/>
      </c>
      <c r="I378">
        <f>IFERROR((INDEX(DataR!$B$2:$K$522,$A378+1,$B$2)/INDEX(DataR!$B$2:$K$522,$A378+1,I$23))/(INDEX(DataR!$B$2:$K$522,$A378,$B$2)/INDEX(DataR!$B$2:$K$522,$A378,I$23))-1,0)</f>
        <v/>
      </c>
      <c r="J378">
        <f>IFERROR((INDEX(DataR!$B$2:$K$522,$A378+1,$B$2)/INDEX(DataR!$B$2:$K$522,$A378+1,J$23))/(INDEX(DataR!$B$2:$K$522,$A378,$B$2)/INDEX(DataR!$B$2:$K$522,$A378,J$23))-1,0)</f>
        <v/>
      </c>
      <c r="L378">
        <f>C$20*C$21*C378</f>
        <v/>
      </c>
      <c r="M378">
        <f>D$20*D$21*D378</f>
        <v/>
      </c>
      <c r="N378">
        <f>E$20*E$21*E378</f>
        <v/>
      </c>
      <c r="O378">
        <f>F$20*F$21*F378</f>
        <v/>
      </c>
      <c r="P378">
        <f>G$20*G$21*G378</f>
        <v/>
      </c>
      <c r="Q378">
        <f>H$20*H$21*H378</f>
        <v/>
      </c>
      <c r="R378">
        <f>I$20*I$21*I378</f>
        <v/>
      </c>
      <c r="S378">
        <f>J$20*J$21*J378</f>
        <v/>
      </c>
      <c r="U378">
        <f>SUMPRODUCT($C$20:$J$20,$C$21:$J$21,$C378:$J378)</f>
        <v/>
      </c>
      <c r="V378">
        <f>SUMPRODUCT($C$20:$J$20,$C$22:$J$22,$C378:$J378)</f>
        <v/>
      </c>
    </row>
    <row r="379">
      <c r="A379" t="n">
        <v>350</v>
      </c>
      <c r="C379">
        <f>IFERROR((INDEX(DataR!$B$2:$K$522,$A379+1,$B$2)/INDEX(DataR!$B$2:$K$522,$A379+1,C$23))/(INDEX(DataR!$B$2:$K$522,$A379,$B$2)/INDEX(DataR!$B$2:$K$522,$A379,C$23))-1,0)</f>
        <v/>
      </c>
      <c r="D379">
        <f>IFERROR((INDEX(DataR!$B$2:$K$522,$A379+1,$B$2)/INDEX(DataR!$B$2:$K$522,$A379+1,D$23))/(INDEX(DataR!$B$2:$K$522,$A379,$B$2)/INDEX(DataR!$B$2:$K$522,$A379,D$23))-1,0)</f>
        <v/>
      </c>
      <c r="E379">
        <f>IFERROR((INDEX(DataR!$B$2:$K$522,$A379+1,$B$2)/INDEX(DataR!$B$2:$K$522,$A379+1,E$23))/(INDEX(DataR!$B$2:$K$522,$A379,$B$2)/INDEX(DataR!$B$2:$K$522,$A379,E$23))-1,0)</f>
        <v/>
      </c>
      <c r="F379">
        <f>IFERROR((INDEX(DataR!$B$2:$K$522,$A379+1,$B$2)/INDEX(DataR!$B$2:$K$522,$A379+1,F$23))/(INDEX(DataR!$B$2:$K$522,$A379,$B$2)/INDEX(DataR!$B$2:$K$522,$A379,F$23))-1,0)</f>
        <v/>
      </c>
      <c r="G379">
        <f>IFERROR((INDEX(DataR!$B$2:$K$522,$A379+1,$B$2)/INDEX(DataR!$B$2:$K$522,$A379+1,G$23))/(INDEX(DataR!$B$2:$K$522,$A379,$B$2)/INDEX(DataR!$B$2:$K$522,$A379,G$23))-1,0)</f>
        <v/>
      </c>
      <c r="H379">
        <f>IFERROR((INDEX(DataR!$B$2:$K$522,$A379+1,$B$2)/INDEX(DataR!$B$2:$K$522,$A379+1,H$23))/(INDEX(DataR!$B$2:$K$522,$A379,$B$2)/INDEX(DataR!$B$2:$K$522,$A379,H$23))-1,0)</f>
        <v/>
      </c>
      <c r="I379">
        <f>IFERROR((INDEX(DataR!$B$2:$K$522,$A379+1,$B$2)/INDEX(DataR!$B$2:$K$522,$A379+1,I$23))/(INDEX(DataR!$B$2:$K$522,$A379,$B$2)/INDEX(DataR!$B$2:$K$522,$A379,I$23))-1,0)</f>
        <v/>
      </c>
      <c r="J379">
        <f>IFERROR((INDEX(DataR!$B$2:$K$522,$A379+1,$B$2)/INDEX(DataR!$B$2:$K$522,$A379+1,J$23))/(INDEX(DataR!$B$2:$K$522,$A379,$B$2)/INDEX(DataR!$B$2:$K$522,$A379,J$23))-1,0)</f>
        <v/>
      </c>
      <c r="L379">
        <f>C$20*C$21*C379</f>
        <v/>
      </c>
      <c r="M379">
        <f>D$20*D$21*D379</f>
        <v/>
      </c>
      <c r="N379">
        <f>E$20*E$21*E379</f>
        <v/>
      </c>
      <c r="O379">
        <f>F$20*F$21*F379</f>
        <v/>
      </c>
      <c r="P379">
        <f>G$20*G$21*G379</f>
        <v/>
      </c>
      <c r="Q379">
        <f>H$20*H$21*H379</f>
        <v/>
      </c>
      <c r="R379">
        <f>I$20*I$21*I379</f>
        <v/>
      </c>
      <c r="S379">
        <f>J$20*J$21*J379</f>
        <v/>
      </c>
      <c r="U379">
        <f>SUMPRODUCT($C$20:$J$20,$C$21:$J$21,$C379:$J379)</f>
        <v/>
      </c>
      <c r="V379">
        <f>SUMPRODUCT($C$20:$J$20,$C$22:$J$22,$C379:$J379)</f>
        <v/>
      </c>
    </row>
    <row r="380">
      <c r="A380" t="n">
        <v>351</v>
      </c>
      <c r="C380">
        <f>IFERROR((INDEX(DataR!$B$2:$K$522,$A380+1,$B$2)/INDEX(DataR!$B$2:$K$522,$A380+1,C$23))/(INDEX(DataR!$B$2:$K$522,$A380,$B$2)/INDEX(DataR!$B$2:$K$522,$A380,C$23))-1,0)</f>
        <v/>
      </c>
      <c r="D380">
        <f>IFERROR((INDEX(DataR!$B$2:$K$522,$A380+1,$B$2)/INDEX(DataR!$B$2:$K$522,$A380+1,D$23))/(INDEX(DataR!$B$2:$K$522,$A380,$B$2)/INDEX(DataR!$B$2:$K$522,$A380,D$23))-1,0)</f>
        <v/>
      </c>
      <c r="E380">
        <f>IFERROR((INDEX(DataR!$B$2:$K$522,$A380+1,$B$2)/INDEX(DataR!$B$2:$K$522,$A380+1,E$23))/(INDEX(DataR!$B$2:$K$522,$A380,$B$2)/INDEX(DataR!$B$2:$K$522,$A380,E$23))-1,0)</f>
        <v/>
      </c>
      <c r="F380">
        <f>IFERROR((INDEX(DataR!$B$2:$K$522,$A380+1,$B$2)/INDEX(DataR!$B$2:$K$522,$A380+1,F$23))/(INDEX(DataR!$B$2:$K$522,$A380,$B$2)/INDEX(DataR!$B$2:$K$522,$A380,F$23))-1,0)</f>
        <v/>
      </c>
      <c r="G380">
        <f>IFERROR((INDEX(DataR!$B$2:$K$522,$A380+1,$B$2)/INDEX(DataR!$B$2:$K$522,$A380+1,G$23))/(INDEX(DataR!$B$2:$K$522,$A380,$B$2)/INDEX(DataR!$B$2:$K$522,$A380,G$23))-1,0)</f>
        <v/>
      </c>
      <c r="H380">
        <f>IFERROR((INDEX(DataR!$B$2:$K$522,$A380+1,$B$2)/INDEX(DataR!$B$2:$K$522,$A380+1,H$23))/(INDEX(DataR!$B$2:$K$522,$A380,$B$2)/INDEX(DataR!$B$2:$K$522,$A380,H$23))-1,0)</f>
        <v/>
      </c>
      <c r="I380">
        <f>IFERROR((INDEX(DataR!$B$2:$K$522,$A380+1,$B$2)/INDEX(DataR!$B$2:$K$522,$A380+1,I$23))/(INDEX(DataR!$B$2:$K$522,$A380,$B$2)/INDEX(DataR!$B$2:$K$522,$A380,I$23))-1,0)</f>
        <v/>
      </c>
      <c r="J380">
        <f>IFERROR((INDEX(DataR!$B$2:$K$522,$A380+1,$B$2)/INDEX(DataR!$B$2:$K$522,$A380+1,J$23))/(INDEX(DataR!$B$2:$K$522,$A380,$B$2)/INDEX(DataR!$B$2:$K$522,$A380,J$23))-1,0)</f>
        <v/>
      </c>
      <c r="L380">
        <f>C$20*C$21*C380</f>
        <v/>
      </c>
      <c r="M380">
        <f>D$20*D$21*D380</f>
        <v/>
      </c>
      <c r="N380">
        <f>E$20*E$21*E380</f>
        <v/>
      </c>
      <c r="O380">
        <f>F$20*F$21*F380</f>
        <v/>
      </c>
      <c r="P380">
        <f>G$20*G$21*G380</f>
        <v/>
      </c>
      <c r="Q380">
        <f>H$20*H$21*H380</f>
        <v/>
      </c>
      <c r="R380">
        <f>I$20*I$21*I380</f>
        <v/>
      </c>
      <c r="S380">
        <f>J$20*J$21*J380</f>
        <v/>
      </c>
      <c r="U380">
        <f>SUMPRODUCT($C$20:$J$20,$C$21:$J$21,$C380:$J380)</f>
        <v/>
      </c>
      <c r="V380">
        <f>SUMPRODUCT($C$20:$J$20,$C$22:$J$22,$C380:$J380)</f>
        <v/>
      </c>
    </row>
    <row r="381">
      <c r="A381" t="n">
        <v>352</v>
      </c>
      <c r="C381">
        <f>IFERROR((INDEX(DataR!$B$2:$K$522,$A381+1,$B$2)/INDEX(DataR!$B$2:$K$522,$A381+1,C$23))/(INDEX(DataR!$B$2:$K$522,$A381,$B$2)/INDEX(DataR!$B$2:$K$522,$A381,C$23))-1,0)</f>
        <v/>
      </c>
      <c r="D381">
        <f>IFERROR((INDEX(DataR!$B$2:$K$522,$A381+1,$B$2)/INDEX(DataR!$B$2:$K$522,$A381+1,D$23))/(INDEX(DataR!$B$2:$K$522,$A381,$B$2)/INDEX(DataR!$B$2:$K$522,$A381,D$23))-1,0)</f>
        <v/>
      </c>
      <c r="E381">
        <f>IFERROR((INDEX(DataR!$B$2:$K$522,$A381+1,$B$2)/INDEX(DataR!$B$2:$K$522,$A381+1,E$23))/(INDEX(DataR!$B$2:$K$522,$A381,$B$2)/INDEX(DataR!$B$2:$K$522,$A381,E$23))-1,0)</f>
        <v/>
      </c>
      <c r="F381">
        <f>IFERROR((INDEX(DataR!$B$2:$K$522,$A381+1,$B$2)/INDEX(DataR!$B$2:$K$522,$A381+1,F$23))/(INDEX(DataR!$B$2:$K$522,$A381,$B$2)/INDEX(DataR!$B$2:$K$522,$A381,F$23))-1,0)</f>
        <v/>
      </c>
      <c r="G381">
        <f>IFERROR((INDEX(DataR!$B$2:$K$522,$A381+1,$B$2)/INDEX(DataR!$B$2:$K$522,$A381+1,G$23))/(INDEX(DataR!$B$2:$K$522,$A381,$B$2)/INDEX(DataR!$B$2:$K$522,$A381,G$23))-1,0)</f>
        <v/>
      </c>
      <c r="H381">
        <f>IFERROR((INDEX(DataR!$B$2:$K$522,$A381+1,$B$2)/INDEX(DataR!$B$2:$K$522,$A381+1,H$23))/(INDEX(DataR!$B$2:$K$522,$A381,$B$2)/INDEX(DataR!$B$2:$K$522,$A381,H$23))-1,0)</f>
        <v/>
      </c>
      <c r="I381">
        <f>IFERROR((INDEX(DataR!$B$2:$K$522,$A381+1,$B$2)/INDEX(DataR!$B$2:$K$522,$A381+1,I$23))/(INDEX(DataR!$B$2:$K$522,$A381,$B$2)/INDEX(DataR!$B$2:$K$522,$A381,I$23))-1,0)</f>
        <v/>
      </c>
      <c r="J381">
        <f>IFERROR((INDEX(DataR!$B$2:$K$522,$A381+1,$B$2)/INDEX(DataR!$B$2:$K$522,$A381+1,J$23))/(INDEX(DataR!$B$2:$K$522,$A381,$B$2)/INDEX(DataR!$B$2:$K$522,$A381,J$23))-1,0)</f>
        <v/>
      </c>
      <c r="L381">
        <f>C$20*C$21*C381</f>
        <v/>
      </c>
      <c r="M381">
        <f>D$20*D$21*D381</f>
        <v/>
      </c>
      <c r="N381">
        <f>E$20*E$21*E381</f>
        <v/>
      </c>
      <c r="O381">
        <f>F$20*F$21*F381</f>
        <v/>
      </c>
      <c r="P381">
        <f>G$20*G$21*G381</f>
        <v/>
      </c>
      <c r="Q381">
        <f>H$20*H$21*H381</f>
        <v/>
      </c>
      <c r="R381">
        <f>I$20*I$21*I381</f>
        <v/>
      </c>
      <c r="S381">
        <f>J$20*J$21*J381</f>
        <v/>
      </c>
      <c r="U381">
        <f>SUMPRODUCT($C$20:$J$20,$C$21:$J$21,$C381:$J381)</f>
        <v/>
      </c>
      <c r="V381">
        <f>SUMPRODUCT($C$20:$J$20,$C$22:$J$22,$C381:$J381)</f>
        <v/>
      </c>
    </row>
    <row r="382">
      <c r="A382" t="n">
        <v>353</v>
      </c>
      <c r="C382">
        <f>IFERROR((INDEX(DataR!$B$2:$K$522,$A382+1,$B$2)/INDEX(DataR!$B$2:$K$522,$A382+1,C$23))/(INDEX(DataR!$B$2:$K$522,$A382,$B$2)/INDEX(DataR!$B$2:$K$522,$A382,C$23))-1,0)</f>
        <v/>
      </c>
      <c r="D382">
        <f>IFERROR((INDEX(DataR!$B$2:$K$522,$A382+1,$B$2)/INDEX(DataR!$B$2:$K$522,$A382+1,D$23))/(INDEX(DataR!$B$2:$K$522,$A382,$B$2)/INDEX(DataR!$B$2:$K$522,$A382,D$23))-1,0)</f>
        <v/>
      </c>
      <c r="E382">
        <f>IFERROR((INDEX(DataR!$B$2:$K$522,$A382+1,$B$2)/INDEX(DataR!$B$2:$K$522,$A382+1,E$23))/(INDEX(DataR!$B$2:$K$522,$A382,$B$2)/INDEX(DataR!$B$2:$K$522,$A382,E$23))-1,0)</f>
        <v/>
      </c>
      <c r="F382">
        <f>IFERROR((INDEX(DataR!$B$2:$K$522,$A382+1,$B$2)/INDEX(DataR!$B$2:$K$522,$A382+1,F$23))/(INDEX(DataR!$B$2:$K$522,$A382,$B$2)/INDEX(DataR!$B$2:$K$522,$A382,F$23))-1,0)</f>
        <v/>
      </c>
      <c r="G382">
        <f>IFERROR((INDEX(DataR!$B$2:$K$522,$A382+1,$B$2)/INDEX(DataR!$B$2:$K$522,$A382+1,G$23))/(INDEX(DataR!$B$2:$K$522,$A382,$B$2)/INDEX(DataR!$B$2:$K$522,$A382,G$23))-1,0)</f>
        <v/>
      </c>
      <c r="H382">
        <f>IFERROR((INDEX(DataR!$B$2:$K$522,$A382+1,$B$2)/INDEX(DataR!$B$2:$K$522,$A382+1,H$23))/(INDEX(DataR!$B$2:$K$522,$A382,$B$2)/INDEX(DataR!$B$2:$K$522,$A382,H$23))-1,0)</f>
        <v/>
      </c>
      <c r="I382">
        <f>IFERROR((INDEX(DataR!$B$2:$K$522,$A382+1,$B$2)/INDEX(DataR!$B$2:$K$522,$A382+1,I$23))/(INDEX(DataR!$B$2:$K$522,$A382,$B$2)/INDEX(DataR!$B$2:$K$522,$A382,I$23))-1,0)</f>
        <v/>
      </c>
      <c r="J382">
        <f>IFERROR((INDEX(DataR!$B$2:$K$522,$A382+1,$B$2)/INDEX(DataR!$B$2:$K$522,$A382+1,J$23))/(INDEX(DataR!$B$2:$K$522,$A382,$B$2)/INDEX(DataR!$B$2:$K$522,$A382,J$23))-1,0)</f>
        <v/>
      </c>
      <c r="L382">
        <f>C$20*C$21*C382</f>
        <v/>
      </c>
      <c r="M382">
        <f>D$20*D$21*D382</f>
        <v/>
      </c>
      <c r="N382">
        <f>E$20*E$21*E382</f>
        <v/>
      </c>
      <c r="O382">
        <f>F$20*F$21*F382</f>
        <v/>
      </c>
      <c r="P382">
        <f>G$20*G$21*G382</f>
        <v/>
      </c>
      <c r="Q382">
        <f>H$20*H$21*H382</f>
        <v/>
      </c>
      <c r="R382">
        <f>I$20*I$21*I382</f>
        <v/>
      </c>
      <c r="S382">
        <f>J$20*J$21*J382</f>
        <v/>
      </c>
      <c r="U382">
        <f>SUMPRODUCT($C$20:$J$20,$C$21:$J$21,$C382:$J382)</f>
        <v/>
      </c>
      <c r="V382">
        <f>SUMPRODUCT($C$20:$J$20,$C$22:$J$22,$C382:$J382)</f>
        <v/>
      </c>
    </row>
    <row r="383">
      <c r="A383" t="n">
        <v>354</v>
      </c>
      <c r="C383">
        <f>IFERROR((INDEX(DataR!$B$2:$K$522,$A383+1,$B$2)/INDEX(DataR!$B$2:$K$522,$A383+1,C$23))/(INDEX(DataR!$B$2:$K$522,$A383,$B$2)/INDEX(DataR!$B$2:$K$522,$A383,C$23))-1,0)</f>
        <v/>
      </c>
      <c r="D383">
        <f>IFERROR((INDEX(DataR!$B$2:$K$522,$A383+1,$B$2)/INDEX(DataR!$B$2:$K$522,$A383+1,D$23))/(INDEX(DataR!$B$2:$K$522,$A383,$B$2)/INDEX(DataR!$B$2:$K$522,$A383,D$23))-1,0)</f>
        <v/>
      </c>
      <c r="E383">
        <f>IFERROR((INDEX(DataR!$B$2:$K$522,$A383+1,$B$2)/INDEX(DataR!$B$2:$K$522,$A383+1,E$23))/(INDEX(DataR!$B$2:$K$522,$A383,$B$2)/INDEX(DataR!$B$2:$K$522,$A383,E$23))-1,0)</f>
        <v/>
      </c>
      <c r="F383">
        <f>IFERROR((INDEX(DataR!$B$2:$K$522,$A383+1,$B$2)/INDEX(DataR!$B$2:$K$522,$A383+1,F$23))/(INDEX(DataR!$B$2:$K$522,$A383,$B$2)/INDEX(DataR!$B$2:$K$522,$A383,F$23))-1,0)</f>
        <v/>
      </c>
      <c r="G383">
        <f>IFERROR((INDEX(DataR!$B$2:$K$522,$A383+1,$B$2)/INDEX(DataR!$B$2:$K$522,$A383+1,G$23))/(INDEX(DataR!$B$2:$K$522,$A383,$B$2)/INDEX(DataR!$B$2:$K$522,$A383,G$23))-1,0)</f>
        <v/>
      </c>
      <c r="H383">
        <f>IFERROR((INDEX(DataR!$B$2:$K$522,$A383+1,$B$2)/INDEX(DataR!$B$2:$K$522,$A383+1,H$23))/(INDEX(DataR!$B$2:$K$522,$A383,$B$2)/INDEX(DataR!$B$2:$K$522,$A383,H$23))-1,0)</f>
        <v/>
      </c>
      <c r="I383">
        <f>IFERROR((INDEX(DataR!$B$2:$K$522,$A383+1,$B$2)/INDEX(DataR!$B$2:$K$522,$A383+1,I$23))/(INDEX(DataR!$B$2:$K$522,$A383,$B$2)/INDEX(DataR!$B$2:$K$522,$A383,I$23))-1,0)</f>
        <v/>
      </c>
      <c r="J383">
        <f>IFERROR((INDEX(DataR!$B$2:$K$522,$A383+1,$B$2)/INDEX(DataR!$B$2:$K$522,$A383+1,J$23))/(INDEX(DataR!$B$2:$K$522,$A383,$B$2)/INDEX(DataR!$B$2:$K$522,$A383,J$23))-1,0)</f>
        <v/>
      </c>
      <c r="L383">
        <f>C$20*C$21*C383</f>
        <v/>
      </c>
      <c r="M383">
        <f>D$20*D$21*D383</f>
        <v/>
      </c>
      <c r="N383">
        <f>E$20*E$21*E383</f>
        <v/>
      </c>
      <c r="O383">
        <f>F$20*F$21*F383</f>
        <v/>
      </c>
      <c r="P383">
        <f>G$20*G$21*G383</f>
        <v/>
      </c>
      <c r="Q383">
        <f>H$20*H$21*H383</f>
        <v/>
      </c>
      <c r="R383">
        <f>I$20*I$21*I383</f>
        <v/>
      </c>
      <c r="S383">
        <f>J$20*J$21*J383</f>
        <v/>
      </c>
      <c r="U383">
        <f>SUMPRODUCT($C$20:$J$20,$C$21:$J$21,$C383:$J383)</f>
        <v/>
      </c>
      <c r="V383">
        <f>SUMPRODUCT($C$20:$J$20,$C$22:$J$22,$C383:$J383)</f>
        <v/>
      </c>
    </row>
    <row r="384">
      <c r="A384" t="n">
        <v>355</v>
      </c>
      <c r="C384">
        <f>IFERROR((INDEX(DataR!$B$2:$K$522,$A384+1,$B$2)/INDEX(DataR!$B$2:$K$522,$A384+1,C$23))/(INDEX(DataR!$B$2:$K$522,$A384,$B$2)/INDEX(DataR!$B$2:$K$522,$A384,C$23))-1,0)</f>
        <v/>
      </c>
      <c r="D384">
        <f>IFERROR((INDEX(DataR!$B$2:$K$522,$A384+1,$B$2)/INDEX(DataR!$B$2:$K$522,$A384+1,D$23))/(INDEX(DataR!$B$2:$K$522,$A384,$B$2)/INDEX(DataR!$B$2:$K$522,$A384,D$23))-1,0)</f>
        <v/>
      </c>
      <c r="E384">
        <f>IFERROR((INDEX(DataR!$B$2:$K$522,$A384+1,$B$2)/INDEX(DataR!$B$2:$K$522,$A384+1,E$23))/(INDEX(DataR!$B$2:$K$522,$A384,$B$2)/INDEX(DataR!$B$2:$K$522,$A384,E$23))-1,0)</f>
        <v/>
      </c>
      <c r="F384">
        <f>IFERROR((INDEX(DataR!$B$2:$K$522,$A384+1,$B$2)/INDEX(DataR!$B$2:$K$522,$A384+1,F$23))/(INDEX(DataR!$B$2:$K$522,$A384,$B$2)/INDEX(DataR!$B$2:$K$522,$A384,F$23))-1,0)</f>
        <v/>
      </c>
      <c r="G384">
        <f>IFERROR((INDEX(DataR!$B$2:$K$522,$A384+1,$B$2)/INDEX(DataR!$B$2:$K$522,$A384+1,G$23))/(INDEX(DataR!$B$2:$K$522,$A384,$B$2)/INDEX(DataR!$B$2:$K$522,$A384,G$23))-1,0)</f>
        <v/>
      </c>
      <c r="H384">
        <f>IFERROR((INDEX(DataR!$B$2:$K$522,$A384+1,$B$2)/INDEX(DataR!$B$2:$K$522,$A384+1,H$23))/(INDEX(DataR!$B$2:$K$522,$A384,$B$2)/INDEX(DataR!$B$2:$K$522,$A384,H$23))-1,0)</f>
        <v/>
      </c>
      <c r="I384">
        <f>IFERROR((INDEX(DataR!$B$2:$K$522,$A384+1,$B$2)/INDEX(DataR!$B$2:$K$522,$A384+1,I$23))/(INDEX(DataR!$B$2:$K$522,$A384,$B$2)/INDEX(DataR!$B$2:$K$522,$A384,I$23))-1,0)</f>
        <v/>
      </c>
      <c r="J384">
        <f>IFERROR((INDEX(DataR!$B$2:$K$522,$A384+1,$B$2)/INDEX(DataR!$B$2:$K$522,$A384+1,J$23))/(INDEX(DataR!$B$2:$K$522,$A384,$B$2)/INDEX(DataR!$B$2:$K$522,$A384,J$23))-1,0)</f>
        <v/>
      </c>
      <c r="L384">
        <f>C$20*C$21*C384</f>
        <v/>
      </c>
      <c r="M384">
        <f>D$20*D$21*D384</f>
        <v/>
      </c>
      <c r="N384">
        <f>E$20*E$21*E384</f>
        <v/>
      </c>
      <c r="O384">
        <f>F$20*F$21*F384</f>
        <v/>
      </c>
      <c r="P384">
        <f>G$20*G$21*G384</f>
        <v/>
      </c>
      <c r="Q384">
        <f>H$20*H$21*H384</f>
        <v/>
      </c>
      <c r="R384">
        <f>I$20*I$21*I384</f>
        <v/>
      </c>
      <c r="S384">
        <f>J$20*J$21*J384</f>
        <v/>
      </c>
      <c r="U384">
        <f>SUMPRODUCT($C$20:$J$20,$C$21:$J$21,$C384:$J384)</f>
        <v/>
      </c>
      <c r="V384">
        <f>SUMPRODUCT($C$20:$J$20,$C$22:$J$22,$C384:$J384)</f>
        <v/>
      </c>
    </row>
    <row r="385">
      <c r="A385" t="n">
        <v>356</v>
      </c>
      <c r="C385">
        <f>IFERROR((INDEX(DataR!$B$2:$K$522,$A385+1,$B$2)/INDEX(DataR!$B$2:$K$522,$A385+1,C$23))/(INDEX(DataR!$B$2:$K$522,$A385,$B$2)/INDEX(DataR!$B$2:$K$522,$A385,C$23))-1,0)</f>
        <v/>
      </c>
      <c r="D385">
        <f>IFERROR((INDEX(DataR!$B$2:$K$522,$A385+1,$B$2)/INDEX(DataR!$B$2:$K$522,$A385+1,D$23))/(INDEX(DataR!$B$2:$K$522,$A385,$B$2)/INDEX(DataR!$B$2:$K$522,$A385,D$23))-1,0)</f>
        <v/>
      </c>
      <c r="E385">
        <f>IFERROR((INDEX(DataR!$B$2:$K$522,$A385+1,$B$2)/INDEX(DataR!$B$2:$K$522,$A385+1,E$23))/(INDEX(DataR!$B$2:$K$522,$A385,$B$2)/INDEX(DataR!$B$2:$K$522,$A385,E$23))-1,0)</f>
        <v/>
      </c>
      <c r="F385">
        <f>IFERROR((INDEX(DataR!$B$2:$K$522,$A385+1,$B$2)/INDEX(DataR!$B$2:$K$522,$A385+1,F$23))/(INDEX(DataR!$B$2:$K$522,$A385,$B$2)/INDEX(DataR!$B$2:$K$522,$A385,F$23))-1,0)</f>
        <v/>
      </c>
      <c r="G385">
        <f>IFERROR((INDEX(DataR!$B$2:$K$522,$A385+1,$B$2)/INDEX(DataR!$B$2:$K$522,$A385+1,G$23))/(INDEX(DataR!$B$2:$K$522,$A385,$B$2)/INDEX(DataR!$B$2:$K$522,$A385,G$23))-1,0)</f>
        <v/>
      </c>
      <c r="H385">
        <f>IFERROR((INDEX(DataR!$B$2:$K$522,$A385+1,$B$2)/INDEX(DataR!$B$2:$K$522,$A385+1,H$23))/(INDEX(DataR!$B$2:$K$522,$A385,$B$2)/INDEX(DataR!$B$2:$K$522,$A385,H$23))-1,0)</f>
        <v/>
      </c>
      <c r="I385">
        <f>IFERROR((INDEX(DataR!$B$2:$K$522,$A385+1,$B$2)/INDEX(DataR!$B$2:$K$522,$A385+1,I$23))/(INDEX(DataR!$B$2:$K$522,$A385,$B$2)/INDEX(DataR!$B$2:$K$522,$A385,I$23))-1,0)</f>
        <v/>
      </c>
      <c r="J385">
        <f>IFERROR((INDEX(DataR!$B$2:$K$522,$A385+1,$B$2)/INDEX(DataR!$B$2:$K$522,$A385+1,J$23))/(INDEX(DataR!$B$2:$K$522,$A385,$B$2)/INDEX(DataR!$B$2:$K$522,$A385,J$23))-1,0)</f>
        <v/>
      </c>
      <c r="L385">
        <f>C$20*C$21*C385</f>
        <v/>
      </c>
      <c r="M385">
        <f>D$20*D$21*D385</f>
        <v/>
      </c>
      <c r="N385">
        <f>E$20*E$21*E385</f>
        <v/>
      </c>
      <c r="O385">
        <f>F$20*F$21*F385</f>
        <v/>
      </c>
      <c r="P385">
        <f>G$20*G$21*G385</f>
        <v/>
      </c>
      <c r="Q385">
        <f>H$20*H$21*H385</f>
        <v/>
      </c>
      <c r="R385">
        <f>I$20*I$21*I385</f>
        <v/>
      </c>
      <c r="S385">
        <f>J$20*J$21*J385</f>
        <v/>
      </c>
      <c r="U385">
        <f>SUMPRODUCT($C$20:$J$20,$C$21:$J$21,$C385:$J385)</f>
        <v/>
      </c>
      <c r="V385">
        <f>SUMPRODUCT($C$20:$J$20,$C$22:$J$22,$C385:$J385)</f>
        <v/>
      </c>
    </row>
    <row r="386">
      <c r="A386" t="n">
        <v>357</v>
      </c>
      <c r="C386">
        <f>IFERROR((INDEX(DataR!$B$2:$K$522,$A386+1,$B$2)/INDEX(DataR!$B$2:$K$522,$A386+1,C$23))/(INDEX(DataR!$B$2:$K$522,$A386,$B$2)/INDEX(DataR!$B$2:$K$522,$A386,C$23))-1,0)</f>
        <v/>
      </c>
      <c r="D386">
        <f>IFERROR((INDEX(DataR!$B$2:$K$522,$A386+1,$B$2)/INDEX(DataR!$B$2:$K$522,$A386+1,D$23))/(INDEX(DataR!$B$2:$K$522,$A386,$B$2)/INDEX(DataR!$B$2:$K$522,$A386,D$23))-1,0)</f>
        <v/>
      </c>
      <c r="E386">
        <f>IFERROR((INDEX(DataR!$B$2:$K$522,$A386+1,$B$2)/INDEX(DataR!$B$2:$K$522,$A386+1,E$23))/(INDEX(DataR!$B$2:$K$522,$A386,$B$2)/INDEX(DataR!$B$2:$K$522,$A386,E$23))-1,0)</f>
        <v/>
      </c>
      <c r="F386">
        <f>IFERROR((INDEX(DataR!$B$2:$K$522,$A386+1,$B$2)/INDEX(DataR!$B$2:$K$522,$A386+1,F$23))/(INDEX(DataR!$B$2:$K$522,$A386,$B$2)/INDEX(DataR!$B$2:$K$522,$A386,F$23))-1,0)</f>
        <v/>
      </c>
      <c r="G386">
        <f>IFERROR((INDEX(DataR!$B$2:$K$522,$A386+1,$B$2)/INDEX(DataR!$B$2:$K$522,$A386+1,G$23))/(INDEX(DataR!$B$2:$K$522,$A386,$B$2)/INDEX(DataR!$B$2:$K$522,$A386,G$23))-1,0)</f>
        <v/>
      </c>
      <c r="H386">
        <f>IFERROR((INDEX(DataR!$B$2:$K$522,$A386+1,$B$2)/INDEX(DataR!$B$2:$K$522,$A386+1,H$23))/(INDEX(DataR!$B$2:$K$522,$A386,$B$2)/INDEX(DataR!$B$2:$K$522,$A386,H$23))-1,0)</f>
        <v/>
      </c>
      <c r="I386">
        <f>IFERROR((INDEX(DataR!$B$2:$K$522,$A386+1,$B$2)/INDEX(DataR!$B$2:$K$522,$A386+1,I$23))/(INDEX(DataR!$B$2:$K$522,$A386,$B$2)/INDEX(DataR!$B$2:$K$522,$A386,I$23))-1,0)</f>
        <v/>
      </c>
      <c r="J386">
        <f>IFERROR((INDEX(DataR!$B$2:$K$522,$A386+1,$B$2)/INDEX(DataR!$B$2:$K$522,$A386+1,J$23))/(INDEX(DataR!$B$2:$K$522,$A386,$B$2)/INDEX(DataR!$B$2:$K$522,$A386,J$23))-1,0)</f>
        <v/>
      </c>
      <c r="L386">
        <f>C$20*C$21*C386</f>
        <v/>
      </c>
      <c r="M386">
        <f>D$20*D$21*D386</f>
        <v/>
      </c>
      <c r="N386">
        <f>E$20*E$21*E386</f>
        <v/>
      </c>
      <c r="O386">
        <f>F$20*F$21*F386</f>
        <v/>
      </c>
      <c r="P386">
        <f>G$20*G$21*G386</f>
        <v/>
      </c>
      <c r="Q386">
        <f>H$20*H$21*H386</f>
        <v/>
      </c>
      <c r="R386">
        <f>I$20*I$21*I386</f>
        <v/>
      </c>
      <c r="S386">
        <f>J$20*J$21*J386</f>
        <v/>
      </c>
      <c r="U386">
        <f>SUMPRODUCT($C$20:$J$20,$C$21:$J$21,$C386:$J386)</f>
        <v/>
      </c>
      <c r="V386">
        <f>SUMPRODUCT($C$20:$J$20,$C$22:$J$22,$C386:$J386)</f>
        <v/>
      </c>
    </row>
    <row r="387">
      <c r="A387" t="n">
        <v>358</v>
      </c>
      <c r="C387">
        <f>IFERROR((INDEX(DataR!$B$2:$K$522,$A387+1,$B$2)/INDEX(DataR!$B$2:$K$522,$A387+1,C$23))/(INDEX(DataR!$B$2:$K$522,$A387,$B$2)/INDEX(DataR!$B$2:$K$522,$A387,C$23))-1,0)</f>
        <v/>
      </c>
      <c r="D387">
        <f>IFERROR((INDEX(DataR!$B$2:$K$522,$A387+1,$B$2)/INDEX(DataR!$B$2:$K$522,$A387+1,D$23))/(INDEX(DataR!$B$2:$K$522,$A387,$B$2)/INDEX(DataR!$B$2:$K$522,$A387,D$23))-1,0)</f>
        <v/>
      </c>
      <c r="E387">
        <f>IFERROR((INDEX(DataR!$B$2:$K$522,$A387+1,$B$2)/INDEX(DataR!$B$2:$K$522,$A387+1,E$23))/(INDEX(DataR!$B$2:$K$522,$A387,$B$2)/INDEX(DataR!$B$2:$K$522,$A387,E$23))-1,0)</f>
        <v/>
      </c>
      <c r="F387">
        <f>IFERROR((INDEX(DataR!$B$2:$K$522,$A387+1,$B$2)/INDEX(DataR!$B$2:$K$522,$A387+1,F$23))/(INDEX(DataR!$B$2:$K$522,$A387,$B$2)/INDEX(DataR!$B$2:$K$522,$A387,F$23))-1,0)</f>
        <v/>
      </c>
      <c r="G387">
        <f>IFERROR((INDEX(DataR!$B$2:$K$522,$A387+1,$B$2)/INDEX(DataR!$B$2:$K$522,$A387+1,G$23))/(INDEX(DataR!$B$2:$K$522,$A387,$B$2)/INDEX(DataR!$B$2:$K$522,$A387,G$23))-1,0)</f>
        <v/>
      </c>
      <c r="H387">
        <f>IFERROR((INDEX(DataR!$B$2:$K$522,$A387+1,$B$2)/INDEX(DataR!$B$2:$K$522,$A387+1,H$23))/(INDEX(DataR!$B$2:$K$522,$A387,$B$2)/INDEX(DataR!$B$2:$K$522,$A387,H$23))-1,0)</f>
        <v/>
      </c>
      <c r="I387">
        <f>IFERROR((INDEX(DataR!$B$2:$K$522,$A387+1,$B$2)/INDEX(DataR!$B$2:$K$522,$A387+1,I$23))/(INDEX(DataR!$B$2:$K$522,$A387,$B$2)/INDEX(DataR!$B$2:$K$522,$A387,I$23))-1,0)</f>
        <v/>
      </c>
      <c r="J387">
        <f>IFERROR((INDEX(DataR!$B$2:$K$522,$A387+1,$B$2)/INDEX(DataR!$B$2:$K$522,$A387+1,J$23))/(INDEX(DataR!$B$2:$K$522,$A387,$B$2)/INDEX(DataR!$B$2:$K$522,$A387,J$23))-1,0)</f>
        <v/>
      </c>
      <c r="L387">
        <f>C$20*C$21*C387</f>
        <v/>
      </c>
      <c r="M387">
        <f>D$20*D$21*D387</f>
        <v/>
      </c>
      <c r="N387">
        <f>E$20*E$21*E387</f>
        <v/>
      </c>
      <c r="O387">
        <f>F$20*F$21*F387</f>
        <v/>
      </c>
      <c r="P387">
        <f>G$20*G$21*G387</f>
        <v/>
      </c>
      <c r="Q387">
        <f>H$20*H$21*H387</f>
        <v/>
      </c>
      <c r="R387">
        <f>I$20*I$21*I387</f>
        <v/>
      </c>
      <c r="S387">
        <f>J$20*J$21*J387</f>
        <v/>
      </c>
      <c r="U387">
        <f>SUMPRODUCT($C$20:$J$20,$C$21:$J$21,$C387:$J387)</f>
        <v/>
      </c>
      <c r="V387">
        <f>SUMPRODUCT($C$20:$J$20,$C$22:$J$22,$C387:$J387)</f>
        <v/>
      </c>
    </row>
    <row r="388">
      <c r="A388" t="n">
        <v>359</v>
      </c>
      <c r="C388">
        <f>IFERROR((INDEX(DataR!$B$2:$K$522,$A388+1,$B$2)/INDEX(DataR!$B$2:$K$522,$A388+1,C$23))/(INDEX(DataR!$B$2:$K$522,$A388,$B$2)/INDEX(DataR!$B$2:$K$522,$A388,C$23))-1,0)</f>
        <v/>
      </c>
      <c r="D388">
        <f>IFERROR((INDEX(DataR!$B$2:$K$522,$A388+1,$B$2)/INDEX(DataR!$B$2:$K$522,$A388+1,D$23))/(INDEX(DataR!$B$2:$K$522,$A388,$B$2)/INDEX(DataR!$B$2:$K$522,$A388,D$23))-1,0)</f>
        <v/>
      </c>
      <c r="E388">
        <f>IFERROR((INDEX(DataR!$B$2:$K$522,$A388+1,$B$2)/INDEX(DataR!$B$2:$K$522,$A388+1,E$23))/(INDEX(DataR!$B$2:$K$522,$A388,$B$2)/INDEX(DataR!$B$2:$K$522,$A388,E$23))-1,0)</f>
        <v/>
      </c>
      <c r="F388">
        <f>IFERROR((INDEX(DataR!$B$2:$K$522,$A388+1,$B$2)/INDEX(DataR!$B$2:$K$522,$A388+1,F$23))/(INDEX(DataR!$B$2:$K$522,$A388,$B$2)/INDEX(DataR!$B$2:$K$522,$A388,F$23))-1,0)</f>
        <v/>
      </c>
      <c r="G388">
        <f>IFERROR((INDEX(DataR!$B$2:$K$522,$A388+1,$B$2)/INDEX(DataR!$B$2:$K$522,$A388+1,G$23))/(INDEX(DataR!$B$2:$K$522,$A388,$B$2)/INDEX(DataR!$B$2:$K$522,$A388,G$23))-1,0)</f>
        <v/>
      </c>
      <c r="H388">
        <f>IFERROR((INDEX(DataR!$B$2:$K$522,$A388+1,$B$2)/INDEX(DataR!$B$2:$K$522,$A388+1,H$23))/(INDEX(DataR!$B$2:$K$522,$A388,$B$2)/INDEX(DataR!$B$2:$K$522,$A388,H$23))-1,0)</f>
        <v/>
      </c>
      <c r="I388">
        <f>IFERROR((INDEX(DataR!$B$2:$K$522,$A388+1,$B$2)/INDEX(DataR!$B$2:$K$522,$A388+1,I$23))/(INDEX(DataR!$B$2:$K$522,$A388,$B$2)/INDEX(DataR!$B$2:$K$522,$A388,I$23))-1,0)</f>
        <v/>
      </c>
      <c r="J388">
        <f>IFERROR((INDEX(DataR!$B$2:$K$522,$A388+1,$B$2)/INDEX(DataR!$B$2:$K$522,$A388+1,J$23))/(INDEX(DataR!$B$2:$K$522,$A388,$B$2)/INDEX(DataR!$B$2:$K$522,$A388,J$23))-1,0)</f>
        <v/>
      </c>
      <c r="L388">
        <f>C$20*C$21*C388</f>
        <v/>
      </c>
      <c r="M388">
        <f>D$20*D$21*D388</f>
        <v/>
      </c>
      <c r="N388">
        <f>E$20*E$21*E388</f>
        <v/>
      </c>
      <c r="O388">
        <f>F$20*F$21*F388</f>
        <v/>
      </c>
      <c r="P388">
        <f>G$20*G$21*G388</f>
        <v/>
      </c>
      <c r="Q388">
        <f>H$20*H$21*H388</f>
        <v/>
      </c>
      <c r="R388">
        <f>I$20*I$21*I388</f>
        <v/>
      </c>
      <c r="S388">
        <f>J$20*J$21*J388</f>
        <v/>
      </c>
      <c r="U388">
        <f>SUMPRODUCT($C$20:$J$20,$C$21:$J$21,$C388:$J388)</f>
        <v/>
      </c>
      <c r="V388">
        <f>SUMPRODUCT($C$20:$J$20,$C$22:$J$22,$C388:$J388)</f>
        <v/>
      </c>
    </row>
    <row r="389">
      <c r="A389" t="n">
        <v>360</v>
      </c>
      <c r="C389">
        <f>IFERROR((INDEX(DataR!$B$2:$K$522,$A389+1,$B$2)/INDEX(DataR!$B$2:$K$522,$A389+1,C$23))/(INDEX(DataR!$B$2:$K$522,$A389,$B$2)/INDEX(DataR!$B$2:$K$522,$A389,C$23))-1,0)</f>
        <v/>
      </c>
      <c r="D389">
        <f>IFERROR((INDEX(DataR!$B$2:$K$522,$A389+1,$B$2)/INDEX(DataR!$B$2:$K$522,$A389+1,D$23))/(INDEX(DataR!$B$2:$K$522,$A389,$B$2)/INDEX(DataR!$B$2:$K$522,$A389,D$23))-1,0)</f>
        <v/>
      </c>
      <c r="E389">
        <f>IFERROR((INDEX(DataR!$B$2:$K$522,$A389+1,$B$2)/INDEX(DataR!$B$2:$K$522,$A389+1,E$23))/(INDEX(DataR!$B$2:$K$522,$A389,$B$2)/INDEX(DataR!$B$2:$K$522,$A389,E$23))-1,0)</f>
        <v/>
      </c>
      <c r="F389">
        <f>IFERROR((INDEX(DataR!$B$2:$K$522,$A389+1,$B$2)/INDEX(DataR!$B$2:$K$522,$A389+1,F$23))/(INDEX(DataR!$B$2:$K$522,$A389,$B$2)/INDEX(DataR!$B$2:$K$522,$A389,F$23))-1,0)</f>
        <v/>
      </c>
      <c r="G389">
        <f>IFERROR((INDEX(DataR!$B$2:$K$522,$A389+1,$B$2)/INDEX(DataR!$B$2:$K$522,$A389+1,G$23))/(INDEX(DataR!$B$2:$K$522,$A389,$B$2)/INDEX(DataR!$B$2:$K$522,$A389,G$23))-1,0)</f>
        <v/>
      </c>
      <c r="H389">
        <f>IFERROR((INDEX(DataR!$B$2:$K$522,$A389+1,$B$2)/INDEX(DataR!$B$2:$K$522,$A389+1,H$23))/(INDEX(DataR!$B$2:$K$522,$A389,$B$2)/INDEX(DataR!$B$2:$K$522,$A389,H$23))-1,0)</f>
        <v/>
      </c>
      <c r="I389">
        <f>IFERROR((INDEX(DataR!$B$2:$K$522,$A389+1,$B$2)/INDEX(DataR!$B$2:$K$522,$A389+1,I$23))/(INDEX(DataR!$B$2:$K$522,$A389,$B$2)/INDEX(DataR!$B$2:$K$522,$A389,I$23))-1,0)</f>
        <v/>
      </c>
      <c r="J389">
        <f>IFERROR((INDEX(DataR!$B$2:$K$522,$A389+1,$B$2)/INDEX(DataR!$B$2:$K$522,$A389+1,J$23))/(INDEX(DataR!$B$2:$K$522,$A389,$B$2)/INDEX(DataR!$B$2:$K$522,$A389,J$23))-1,0)</f>
        <v/>
      </c>
      <c r="L389">
        <f>C$20*C$21*C389</f>
        <v/>
      </c>
      <c r="M389">
        <f>D$20*D$21*D389</f>
        <v/>
      </c>
      <c r="N389">
        <f>E$20*E$21*E389</f>
        <v/>
      </c>
      <c r="O389">
        <f>F$20*F$21*F389</f>
        <v/>
      </c>
      <c r="P389">
        <f>G$20*G$21*G389</f>
        <v/>
      </c>
      <c r="Q389">
        <f>H$20*H$21*H389</f>
        <v/>
      </c>
      <c r="R389">
        <f>I$20*I$21*I389</f>
        <v/>
      </c>
      <c r="S389">
        <f>J$20*J$21*J389</f>
        <v/>
      </c>
      <c r="U389">
        <f>SUMPRODUCT($C$20:$J$20,$C$21:$J$21,$C389:$J389)</f>
        <v/>
      </c>
      <c r="V389">
        <f>SUMPRODUCT($C$20:$J$20,$C$22:$J$22,$C389:$J389)</f>
        <v/>
      </c>
    </row>
    <row r="390">
      <c r="A390" t="n">
        <v>361</v>
      </c>
      <c r="C390">
        <f>IFERROR((INDEX(DataR!$B$2:$K$522,$A390+1,$B$2)/INDEX(DataR!$B$2:$K$522,$A390+1,C$23))/(INDEX(DataR!$B$2:$K$522,$A390,$B$2)/INDEX(DataR!$B$2:$K$522,$A390,C$23))-1,0)</f>
        <v/>
      </c>
      <c r="D390">
        <f>IFERROR((INDEX(DataR!$B$2:$K$522,$A390+1,$B$2)/INDEX(DataR!$B$2:$K$522,$A390+1,D$23))/(INDEX(DataR!$B$2:$K$522,$A390,$B$2)/INDEX(DataR!$B$2:$K$522,$A390,D$23))-1,0)</f>
        <v/>
      </c>
      <c r="E390">
        <f>IFERROR((INDEX(DataR!$B$2:$K$522,$A390+1,$B$2)/INDEX(DataR!$B$2:$K$522,$A390+1,E$23))/(INDEX(DataR!$B$2:$K$522,$A390,$B$2)/INDEX(DataR!$B$2:$K$522,$A390,E$23))-1,0)</f>
        <v/>
      </c>
      <c r="F390">
        <f>IFERROR((INDEX(DataR!$B$2:$K$522,$A390+1,$B$2)/INDEX(DataR!$B$2:$K$522,$A390+1,F$23))/(INDEX(DataR!$B$2:$K$522,$A390,$B$2)/INDEX(DataR!$B$2:$K$522,$A390,F$23))-1,0)</f>
        <v/>
      </c>
      <c r="G390">
        <f>IFERROR((INDEX(DataR!$B$2:$K$522,$A390+1,$B$2)/INDEX(DataR!$B$2:$K$522,$A390+1,G$23))/(INDEX(DataR!$B$2:$K$522,$A390,$B$2)/INDEX(DataR!$B$2:$K$522,$A390,G$23))-1,0)</f>
        <v/>
      </c>
      <c r="H390">
        <f>IFERROR((INDEX(DataR!$B$2:$K$522,$A390+1,$B$2)/INDEX(DataR!$B$2:$K$522,$A390+1,H$23))/(INDEX(DataR!$B$2:$K$522,$A390,$B$2)/INDEX(DataR!$B$2:$K$522,$A390,H$23))-1,0)</f>
        <v/>
      </c>
      <c r="I390">
        <f>IFERROR((INDEX(DataR!$B$2:$K$522,$A390+1,$B$2)/INDEX(DataR!$B$2:$K$522,$A390+1,I$23))/(INDEX(DataR!$B$2:$K$522,$A390,$B$2)/INDEX(DataR!$B$2:$K$522,$A390,I$23))-1,0)</f>
        <v/>
      </c>
      <c r="J390">
        <f>IFERROR((INDEX(DataR!$B$2:$K$522,$A390+1,$B$2)/INDEX(DataR!$B$2:$K$522,$A390+1,J$23))/(INDEX(DataR!$B$2:$K$522,$A390,$B$2)/INDEX(DataR!$B$2:$K$522,$A390,J$23))-1,0)</f>
        <v/>
      </c>
      <c r="L390">
        <f>C$20*C$21*C390</f>
        <v/>
      </c>
      <c r="M390">
        <f>D$20*D$21*D390</f>
        <v/>
      </c>
      <c r="N390">
        <f>E$20*E$21*E390</f>
        <v/>
      </c>
      <c r="O390">
        <f>F$20*F$21*F390</f>
        <v/>
      </c>
      <c r="P390">
        <f>G$20*G$21*G390</f>
        <v/>
      </c>
      <c r="Q390">
        <f>H$20*H$21*H390</f>
        <v/>
      </c>
      <c r="R390">
        <f>I$20*I$21*I390</f>
        <v/>
      </c>
      <c r="S390">
        <f>J$20*J$21*J390</f>
        <v/>
      </c>
      <c r="U390">
        <f>SUMPRODUCT($C$20:$J$20,$C$21:$J$21,$C390:$J390)</f>
        <v/>
      </c>
      <c r="V390">
        <f>SUMPRODUCT($C$20:$J$20,$C$22:$J$22,$C390:$J390)</f>
        <v/>
      </c>
    </row>
    <row r="391">
      <c r="A391" t="n">
        <v>362</v>
      </c>
      <c r="C391">
        <f>IFERROR((INDEX(DataR!$B$2:$K$522,$A391+1,$B$2)/INDEX(DataR!$B$2:$K$522,$A391+1,C$23))/(INDEX(DataR!$B$2:$K$522,$A391,$B$2)/INDEX(DataR!$B$2:$K$522,$A391,C$23))-1,0)</f>
        <v/>
      </c>
      <c r="D391">
        <f>IFERROR((INDEX(DataR!$B$2:$K$522,$A391+1,$B$2)/INDEX(DataR!$B$2:$K$522,$A391+1,D$23))/(INDEX(DataR!$B$2:$K$522,$A391,$B$2)/INDEX(DataR!$B$2:$K$522,$A391,D$23))-1,0)</f>
        <v/>
      </c>
      <c r="E391">
        <f>IFERROR((INDEX(DataR!$B$2:$K$522,$A391+1,$B$2)/INDEX(DataR!$B$2:$K$522,$A391+1,E$23))/(INDEX(DataR!$B$2:$K$522,$A391,$B$2)/INDEX(DataR!$B$2:$K$522,$A391,E$23))-1,0)</f>
        <v/>
      </c>
      <c r="F391">
        <f>IFERROR((INDEX(DataR!$B$2:$K$522,$A391+1,$B$2)/INDEX(DataR!$B$2:$K$522,$A391+1,F$23))/(INDEX(DataR!$B$2:$K$522,$A391,$B$2)/INDEX(DataR!$B$2:$K$522,$A391,F$23))-1,0)</f>
        <v/>
      </c>
      <c r="G391">
        <f>IFERROR((INDEX(DataR!$B$2:$K$522,$A391+1,$B$2)/INDEX(DataR!$B$2:$K$522,$A391+1,G$23))/(INDEX(DataR!$B$2:$K$522,$A391,$B$2)/INDEX(DataR!$B$2:$K$522,$A391,G$23))-1,0)</f>
        <v/>
      </c>
      <c r="H391">
        <f>IFERROR((INDEX(DataR!$B$2:$K$522,$A391+1,$B$2)/INDEX(DataR!$B$2:$K$522,$A391+1,H$23))/(INDEX(DataR!$B$2:$K$522,$A391,$B$2)/INDEX(DataR!$B$2:$K$522,$A391,H$23))-1,0)</f>
        <v/>
      </c>
      <c r="I391">
        <f>IFERROR((INDEX(DataR!$B$2:$K$522,$A391+1,$B$2)/INDEX(DataR!$B$2:$K$522,$A391+1,I$23))/(INDEX(DataR!$B$2:$K$522,$A391,$B$2)/INDEX(DataR!$B$2:$K$522,$A391,I$23))-1,0)</f>
        <v/>
      </c>
      <c r="J391">
        <f>IFERROR((INDEX(DataR!$B$2:$K$522,$A391+1,$B$2)/INDEX(DataR!$B$2:$K$522,$A391+1,J$23))/(INDEX(DataR!$B$2:$K$522,$A391,$B$2)/INDEX(DataR!$B$2:$K$522,$A391,J$23))-1,0)</f>
        <v/>
      </c>
      <c r="L391">
        <f>C$20*C$21*C391</f>
        <v/>
      </c>
      <c r="M391">
        <f>D$20*D$21*D391</f>
        <v/>
      </c>
      <c r="N391">
        <f>E$20*E$21*E391</f>
        <v/>
      </c>
      <c r="O391">
        <f>F$20*F$21*F391</f>
        <v/>
      </c>
      <c r="P391">
        <f>G$20*G$21*G391</f>
        <v/>
      </c>
      <c r="Q391">
        <f>H$20*H$21*H391</f>
        <v/>
      </c>
      <c r="R391">
        <f>I$20*I$21*I391</f>
        <v/>
      </c>
      <c r="S391">
        <f>J$20*J$21*J391</f>
        <v/>
      </c>
      <c r="U391">
        <f>SUMPRODUCT($C$20:$J$20,$C$21:$J$21,$C391:$J391)</f>
        <v/>
      </c>
      <c r="V391">
        <f>SUMPRODUCT($C$20:$J$20,$C$22:$J$22,$C391:$J391)</f>
        <v/>
      </c>
    </row>
    <row r="392">
      <c r="A392" t="n">
        <v>363</v>
      </c>
      <c r="C392">
        <f>IFERROR((INDEX(DataR!$B$2:$K$522,$A392+1,$B$2)/INDEX(DataR!$B$2:$K$522,$A392+1,C$23))/(INDEX(DataR!$B$2:$K$522,$A392,$B$2)/INDEX(DataR!$B$2:$K$522,$A392,C$23))-1,0)</f>
        <v/>
      </c>
      <c r="D392">
        <f>IFERROR((INDEX(DataR!$B$2:$K$522,$A392+1,$B$2)/INDEX(DataR!$B$2:$K$522,$A392+1,D$23))/(INDEX(DataR!$B$2:$K$522,$A392,$B$2)/INDEX(DataR!$B$2:$K$522,$A392,D$23))-1,0)</f>
        <v/>
      </c>
      <c r="E392">
        <f>IFERROR((INDEX(DataR!$B$2:$K$522,$A392+1,$B$2)/INDEX(DataR!$B$2:$K$522,$A392+1,E$23))/(INDEX(DataR!$B$2:$K$522,$A392,$B$2)/INDEX(DataR!$B$2:$K$522,$A392,E$23))-1,0)</f>
        <v/>
      </c>
      <c r="F392">
        <f>IFERROR((INDEX(DataR!$B$2:$K$522,$A392+1,$B$2)/INDEX(DataR!$B$2:$K$522,$A392+1,F$23))/(INDEX(DataR!$B$2:$K$522,$A392,$B$2)/INDEX(DataR!$B$2:$K$522,$A392,F$23))-1,0)</f>
        <v/>
      </c>
      <c r="G392">
        <f>IFERROR((INDEX(DataR!$B$2:$K$522,$A392+1,$B$2)/INDEX(DataR!$B$2:$K$522,$A392+1,G$23))/(INDEX(DataR!$B$2:$K$522,$A392,$B$2)/INDEX(DataR!$B$2:$K$522,$A392,G$23))-1,0)</f>
        <v/>
      </c>
      <c r="H392">
        <f>IFERROR((INDEX(DataR!$B$2:$K$522,$A392+1,$B$2)/INDEX(DataR!$B$2:$K$522,$A392+1,H$23))/(INDEX(DataR!$B$2:$K$522,$A392,$B$2)/INDEX(DataR!$B$2:$K$522,$A392,H$23))-1,0)</f>
        <v/>
      </c>
      <c r="I392">
        <f>IFERROR((INDEX(DataR!$B$2:$K$522,$A392+1,$B$2)/INDEX(DataR!$B$2:$K$522,$A392+1,I$23))/(INDEX(DataR!$B$2:$K$522,$A392,$B$2)/INDEX(DataR!$B$2:$K$522,$A392,I$23))-1,0)</f>
        <v/>
      </c>
      <c r="J392">
        <f>IFERROR((INDEX(DataR!$B$2:$K$522,$A392+1,$B$2)/INDEX(DataR!$B$2:$K$522,$A392+1,J$23))/(INDEX(DataR!$B$2:$K$522,$A392,$B$2)/INDEX(DataR!$B$2:$K$522,$A392,J$23))-1,0)</f>
        <v/>
      </c>
      <c r="L392">
        <f>C$20*C$21*C392</f>
        <v/>
      </c>
      <c r="M392">
        <f>D$20*D$21*D392</f>
        <v/>
      </c>
      <c r="N392">
        <f>E$20*E$21*E392</f>
        <v/>
      </c>
      <c r="O392">
        <f>F$20*F$21*F392</f>
        <v/>
      </c>
      <c r="P392">
        <f>G$20*G$21*G392</f>
        <v/>
      </c>
      <c r="Q392">
        <f>H$20*H$21*H392</f>
        <v/>
      </c>
      <c r="R392">
        <f>I$20*I$21*I392</f>
        <v/>
      </c>
      <c r="S392">
        <f>J$20*J$21*J392</f>
        <v/>
      </c>
      <c r="U392">
        <f>SUMPRODUCT($C$20:$J$20,$C$21:$J$21,$C392:$J392)</f>
        <v/>
      </c>
      <c r="V392">
        <f>SUMPRODUCT($C$20:$J$20,$C$22:$J$22,$C392:$J392)</f>
        <v/>
      </c>
    </row>
    <row r="393">
      <c r="A393" t="n">
        <v>364</v>
      </c>
      <c r="C393">
        <f>IFERROR((INDEX(DataR!$B$2:$K$522,$A393+1,$B$2)/INDEX(DataR!$B$2:$K$522,$A393+1,C$23))/(INDEX(DataR!$B$2:$K$522,$A393,$B$2)/INDEX(DataR!$B$2:$K$522,$A393,C$23))-1,0)</f>
        <v/>
      </c>
      <c r="D393">
        <f>IFERROR((INDEX(DataR!$B$2:$K$522,$A393+1,$B$2)/INDEX(DataR!$B$2:$K$522,$A393+1,D$23))/(INDEX(DataR!$B$2:$K$522,$A393,$B$2)/INDEX(DataR!$B$2:$K$522,$A393,D$23))-1,0)</f>
        <v/>
      </c>
      <c r="E393">
        <f>IFERROR((INDEX(DataR!$B$2:$K$522,$A393+1,$B$2)/INDEX(DataR!$B$2:$K$522,$A393+1,E$23))/(INDEX(DataR!$B$2:$K$522,$A393,$B$2)/INDEX(DataR!$B$2:$K$522,$A393,E$23))-1,0)</f>
        <v/>
      </c>
      <c r="F393">
        <f>IFERROR((INDEX(DataR!$B$2:$K$522,$A393+1,$B$2)/INDEX(DataR!$B$2:$K$522,$A393+1,F$23))/(INDEX(DataR!$B$2:$K$522,$A393,$B$2)/INDEX(DataR!$B$2:$K$522,$A393,F$23))-1,0)</f>
        <v/>
      </c>
      <c r="G393">
        <f>IFERROR((INDEX(DataR!$B$2:$K$522,$A393+1,$B$2)/INDEX(DataR!$B$2:$K$522,$A393+1,G$23))/(INDEX(DataR!$B$2:$K$522,$A393,$B$2)/INDEX(DataR!$B$2:$K$522,$A393,G$23))-1,0)</f>
        <v/>
      </c>
      <c r="H393">
        <f>IFERROR((INDEX(DataR!$B$2:$K$522,$A393+1,$B$2)/INDEX(DataR!$B$2:$K$522,$A393+1,H$23))/(INDEX(DataR!$B$2:$K$522,$A393,$B$2)/INDEX(DataR!$B$2:$K$522,$A393,H$23))-1,0)</f>
        <v/>
      </c>
      <c r="I393">
        <f>IFERROR((INDEX(DataR!$B$2:$K$522,$A393+1,$B$2)/INDEX(DataR!$B$2:$K$522,$A393+1,I$23))/(INDEX(DataR!$B$2:$K$522,$A393,$B$2)/INDEX(DataR!$B$2:$K$522,$A393,I$23))-1,0)</f>
        <v/>
      </c>
      <c r="J393">
        <f>IFERROR((INDEX(DataR!$B$2:$K$522,$A393+1,$B$2)/INDEX(DataR!$B$2:$K$522,$A393+1,J$23))/(INDEX(DataR!$B$2:$K$522,$A393,$B$2)/INDEX(DataR!$B$2:$K$522,$A393,J$23))-1,0)</f>
        <v/>
      </c>
      <c r="L393">
        <f>C$20*C$21*C393</f>
        <v/>
      </c>
      <c r="M393">
        <f>D$20*D$21*D393</f>
        <v/>
      </c>
      <c r="N393">
        <f>E$20*E$21*E393</f>
        <v/>
      </c>
      <c r="O393">
        <f>F$20*F$21*F393</f>
        <v/>
      </c>
      <c r="P393">
        <f>G$20*G$21*G393</f>
        <v/>
      </c>
      <c r="Q393">
        <f>H$20*H$21*H393</f>
        <v/>
      </c>
      <c r="R393">
        <f>I$20*I$21*I393</f>
        <v/>
      </c>
      <c r="S393">
        <f>J$20*J$21*J393</f>
        <v/>
      </c>
      <c r="U393">
        <f>SUMPRODUCT($C$20:$J$20,$C$21:$J$21,$C393:$J393)</f>
        <v/>
      </c>
      <c r="V393">
        <f>SUMPRODUCT($C$20:$J$20,$C$22:$J$22,$C393:$J393)</f>
        <v/>
      </c>
    </row>
    <row r="394">
      <c r="A394" t="n">
        <v>365</v>
      </c>
      <c r="C394">
        <f>IFERROR((INDEX(DataR!$B$2:$K$522,$A394+1,$B$2)/INDEX(DataR!$B$2:$K$522,$A394+1,C$23))/(INDEX(DataR!$B$2:$K$522,$A394,$B$2)/INDEX(DataR!$B$2:$K$522,$A394,C$23))-1,0)</f>
        <v/>
      </c>
      <c r="D394">
        <f>IFERROR((INDEX(DataR!$B$2:$K$522,$A394+1,$B$2)/INDEX(DataR!$B$2:$K$522,$A394+1,D$23))/(INDEX(DataR!$B$2:$K$522,$A394,$B$2)/INDEX(DataR!$B$2:$K$522,$A394,D$23))-1,0)</f>
        <v/>
      </c>
      <c r="E394">
        <f>IFERROR((INDEX(DataR!$B$2:$K$522,$A394+1,$B$2)/INDEX(DataR!$B$2:$K$522,$A394+1,E$23))/(INDEX(DataR!$B$2:$K$522,$A394,$B$2)/INDEX(DataR!$B$2:$K$522,$A394,E$23))-1,0)</f>
        <v/>
      </c>
      <c r="F394">
        <f>IFERROR((INDEX(DataR!$B$2:$K$522,$A394+1,$B$2)/INDEX(DataR!$B$2:$K$522,$A394+1,F$23))/(INDEX(DataR!$B$2:$K$522,$A394,$B$2)/INDEX(DataR!$B$2:$K$522,$A394,F$23))-1,0)</f>
        <v/>
      </c>
      <c r="G394">
        <f>IFERROR((INDEX(DataR!$B$2:$K$522,$A394+1,$B$2)/INDEX(DataR!$B$2:$K$522,$A394+1,G$23))/(INDEX(DataR!$B$2:$K$522,$A394,$B$2)/INDEX(DataR!$B$2:$K$522,$A394,G$23))-1,0)</f>
        <v/>
      </c>
      <c r="H394">
        <f>IFERROR((INDEX(DataR!$B$2:$K$522,$A394+1,$B$2)/INDEX(DataR!$B$2:$K$522,$A394+1,H$23))/(INDEX(DataR!$B$2:$K$522,$A394,$B$2)/INDEX(DataR!$B$2:$K$522,$A394,H$23))-1,0)</f>
        <v/>
      </c>
      <c r="I394">
        <f>IFERROR((INDEX(DataR!$B$2:$K$522,$A394+1,$B$2)/INDEX(DataR!$B$2:$K$522,$A394+1,I$23))/(INDEX(DataR!$B$2:$K$522,$A394,$B$2)/INDEX(DataR!$B$2:$K$522,$A394,I$23))-1,0)</f>
        <v/>
      </c>
      <c r="J394">
        <f>IFERROR((INDEX(DataR!$B$2:$K$522,$A394+1,$B$2)/INDEX(DataR!$B$2:$K$522,$A394+1,J$23))/(INDEX(DataR!$B$2:$K$522,$A394,$B$2)/INDEX(DataR!$B$2:$K$522,$A394,J$23))-1,0)</f>
        <v/>
      </c>
      <c r="L394">
        <f>C$20*C$21*C394</f>
        <v/>
      </c>
      <c r="M394">
        <f>D$20*D$21*D394</f>
        <v/>
      </c>
      <c r="N394">
        <f>E$20*E$21*E394</f>
        <v/>
      </c>
      <c r="O394">
        <f>F$20*F$21*F394</f>
        <v/>
      </c>
      <c r="P394">
        <f>G$20*G$21*G394</f>
        <v/>
      </c>
      <c r="Q394">
        <f>H$20*H$21*H394</f>
        <v/>
      </c>
      <c r="R394">
        <f>I$20*I$21*I394</f>
        <v/>
      </c>
      <c r="S394">
        <f>J$20*J$21*J394</f>
        <v/>
      </c>
      <c r="U394">
        <f>SUMPRODUCT($C$20:$J$20,$C$21:$J$21,$C394:$J394)</f>
        <v/>
      </c>
      <c r="V394">
        <f>SUMPRODUCT($C$20:$J$20,$C$22:$J$22,$C394:$J394)</f>
        <v/>
      </c>
    </row>
    <row r="395">
      <c r="A395" t="n">
        <v>366</v>
      </c>
      <c r="C395">
        <f>IFERROR((INDEX(DataR!$B$2:$K$522,$A395+1,$B$2)/INDEX(DataR!$B$2:$K$522,$A395+1,C$23))/(INDEX(DataR!$B$2:$K$522,$A395,$B$2)/INDEX(DataR!$B$2:$K$522,$A395,C$23))-1,0)</f>
        <v/>
      </c>
      <c r="D395">
        <f>IFERROR((INDEX(DataR!$B$2:$K$522,$A395+1,$B$2)/INDEX(DataR!$B$2:$K$522,$A395+1,D$23))/(INDEX(DataR!$B$2:$K$522,$A395,$B$2)/INDEX(DataR!$B$2:$K$522,$A395,D$23))-1,0)</f>
        <v/>
      </c>
      <c r="E395">
        <f>IFERROR((INDEX(DataR!$B$2:$K$522,$A395+1,$B$2)/INDEX(DataR!$B$2:$K$522,$A395+1,E$23))/(INDEX(DataR!$B$2:$K$522,$A395,$B$2)/INDEX(DataR!$B$2:$K$522,$A395,E$23))-1,0)</f>
        <v/>
      </c>
      <c r="F395">
        <f>IFERROR((INDEX(DataR!$B$2:$K$522,$A395+1,$B$2)/INDEX(DataR!$B$2:$K$522,$A395+1,F$23))/(INDEX(DataR!$B$2:$K$522,$A395,$B$2)/INDEX(DataR!$B$2:$K$522,$A395,F$23))-1,0)</f>
        <v/>
      </c>
      <c r="G395">
        <f>IFERROR((INDEX(DataR!$B$2:$K$522,$A395+1,$B$2)/INDEX(DataR!$B$2:$K$522,$A395+1,G$23))/(INDEX(DataR!$B$2:$K$522,$A395,$B$2)/INDEX(DataR!$B$2:$K$522,$A395,G$23))-1,0)</f>
        <v/>
      </c>
      <c r="H395">
        <f>IFERROR((INDEX(DataR!$B$2:$K$522,$A395+1,$B$2)/INDEX(DataR!$B$2:$K$522,$A395+1,H$23))/(INDEX(DataR!$B$2:$K$522,$A395,$B$2)/INDEX(DataR!$B$2:$K$522,$A395,H$23))-1,0)</f>
        <v/>
      </c>
      <c r="I395">
        <f>IFERROR((INDEX(DataR!$B$2:$K$522,$A395+1,$B$2)/INDEX(DataR!$B$2:$K$522,$A395+1,I$23))/(INDEX(DataR!$B$2:$K$522,$A395,$B$2)/INDEX(DataR!$B$2:$K$522,$A395,I$23))-1,0)</f>
        <v/>
      </c>
      <c r="J395">
        <f>IFERROR((INDEX(DataR!$B$2:$K$522,$A395+1,$B$2)/INDEX(DataR!$B$2:$K$522,$A395+1,J$23))/(INDEX(DataR!$B$2:$K$522,$A395,$B$2)/INDEX(DataR!$B$2:$K$522,$A395,J$23))-1,0)</f>
        <v/>
      </c>
      <c r="L395">
        <f>C$20*C$21*C395</f>
        <v/>
      </c>
      <c r="M395">
        <f>D$20*D$21*D395</f>
        <v/>
      </c>
      <c r="N395">
        <f>E$20*E$21*E395</f>
        <v/>
      </c>
      <c r="O395">
        <f>F$20*F$21*F395</f>
        <v/>
      </c>
      <c r="P395">
        <f>G$20*G$21*G395</f>
        <v/>
      </c>
      <c r="Q395">
        <f>H$20*H$21*H395</f>
        <v/>
      </c>
      <c r="R395">
        <f>I$20*I$21*I395</f>
        <v/>
      </c>
      <c r="S395">
        <f>J$20*J$21*J395</f>
        <v/>
      </c>
      <c r="U395">
        <f>SUMPRODUCT($C$20:$J$20,$C$21:$J$21,$C395:$J395)</f>
        <v/>
      </c>
      <c r="V395">
        <f>SUMPRODUCT($C$20:$J$20,$C$22:$J$22,$C395:$J395)</f>
        <v/>
      </c>
    </row>
    <row r="396">
      <c r="A396" t="n">
        <v>367</v>
      </c>
      <c r="C396">
        <f>IFERROR((INDEX(DataR!$B$2:$K$522,$A396+1,$B$2)/INDEX(DataR!$B$2:$K$522,$A396+1,C$23))/(INDEX(DataR!$B$2:$K$522,$A396,$B$2)/INDEX(DataR!$B$2:$K$522,$A396,C$23))-1,0)</f>
        <v/>
      </c>
      <c r="D396">
        <f>IFERROR((INDEX(DataR!$B$2:$K$522,$A396+1,$B$2)/INDEX(DataR!$B$2:$K$522,$A396+1,D$23))/(INDEX(DataR!$B$2:$K$522,$A396,$B$2)/INDEX(DataR!$B$2:$K$522,$A396,D$23))-1,0)</f>
        <v/>
      </c>
      <c r="E396">
        <f>IFERROR((INDEX(DataR!$B$2:$K$522,$A396+1,$B$2)/INDEX(DataR!$B$2:$K$522,$A396+1,E$23))/(INDEX(DataR!$B$2:$K$522,$A396,$B$2)/INDEX(DataR!$B$2:$K$522,$A396,E$23))-1,0)</f>
        <v/>
      </c>
      <c r="F396">
        <f>IFERROR((INDEX(DataR!$B$2:$K$522,$A396+1,$B$2)/INDEX(DataR!$B$2:$K$522,$A396+1,F$23))/(INDEX(DataR!$B$2:$K$522,$A396,$B$2)/INDEX(DataR!$B$2:$K$522,$A396,F$23))-1,0)</f>
        <v/>
      </c>
      <c r="G396">
        <f>IFERROR((INDEX(DataR!$B$2:$K$522,$A396+1,$B$2)/INDEX(DataR!$B$2:$K$522,$A396+1,G$23))/(INDEX(DataR!$B$2:$K$522,$A396,$B$2)/INDEX(DataR!$B$2:$K$522,$A396,G$23))-1,0)</f>
        <v/>
      </c>
      <c r="H396">
        <f>IFERROR((INDEX(DataR!$B$2:$K$522,$A396+1,$B$2)/INDEX(DataR!$B$2:$K$522,$A396+1,H$23))/(INDEX(DataR!$B$2:$K$522,$A396,$B$2)/INDEX(DataR!$B$2:$K$522,$A396,H$23))-1,0)</f>
        <v/>
      </c>
      <c r="I396">
        <f>IFERROR((INDEX(DataR!$B$2:$K$522,$A396+1,$B$2)/INDEX(DataR!$B$2:$K$522,$A396+1,I$23))/(INDEX(DataR!$B$2:$K$522,$A396,$B$2)/INDEX(DataR!$B$2:$K$522,$A396,I$23))-1,0)</f>
        <v/>
      </c>
      <c r="J396">
        <f>IFERROR((INDEX(DataR!$B$2:$K$522,$A396+1,$B$2)/INDEX(DataR!$B$2:$K$522,$A396+1,J$23))/(INDEX(DataR!$B$2:$K$522,$A396,$B$2)/INDEX(DataR!$B$2:$K$522,$A396,J$23))-1,0)</f>
        <v/>
      </c>
      <c r="L396">
        <f>C$20*C$21*C396</f>
        <v/>
      </c>
      <c r="M396">
        <f>D$20*D$21*D396</f>
        <v/>
      </c>
      <c r="N396">
        <f>E$20*E$21*E396</f>
        <v/>
      </c>
      <c r="O396">
        <f>F$20*F$21*F396</f>
        <v/>
      </c>
      <c r="P396">
        <f>G$20*G$21*G396</f>
        <v/>
      </c>
      <c r="Q396">
        <f>H$20*H$21*H396</f>
        <v/>
      </c>
      <c r="R396">
        <f>I$20*I$21*I396</f>
        <v/>
      </c>
      <c r="S396">
        <f>J$20*J$21*J396</f>
        <v/>
      </c>
      <c r="U396">
        <f>SUMPRODUCT($C$20:$J$20,$C$21:$J$21,$C396:$J396)</f>
        <v/>
      </c>
      <c r="V396">
        <f>SUMPRODUCT($C$20:$J$20,$C$22:$J$22,$C396:$J396)</f>
        <v/>
      </c>
    </row>
    <row r="397">
      <c r="A397" t="n">
        <v>368</v>
      </c>
      <c r="C397">
        <f>IFERROR((INDEX(DataR!$B$2:$K$522,$A397+1,$B$2)/INDEX(DataR!$B$2:$K$522,$A397+1,C$23))/(INDEX(DataR!$B$2:$K$522,$A397,$B$2)/INDEX(DataR!$B$2:$K$522,$A397,C$23))-1,0)</f>
        <v/>
      </c>
      <c r="D397">
        <f>IFERROR((INDEX(DataR!$B$2:$K$522,$A397+1,$B$2)/INDEX(DataR!$B$2:$K$522,$A397+1,D$23))/(INDEX(DataR!$B$2:$K$522,$A397,$B$2)/INDEX(DataR!$B$2:$K$522,$A397,D$23))-1,0)</f>
        <v/>
      </c>
      <c r="E397">
        <f>IFERROR((INDEX(DataR!$B$2:$K$522,$A397+1,$B$2)/INDEX(DataR!$B$2:$K$522,$A397+1,E$23))/(INDEX(DataR!$B$2:$K$522,$A397,$B$2)/INDEX(DataR!$B$2:$K$522,$A397,E$23))-1,0)</f>
        <v/>
      </c>
      <c r="F397">
        <f>IFERROR((INDEX(DataR!$B$2:$K$522,$A397+1,$B$2)/INDEX(DataR!$B$2:$K$522,$A397+1,F$23))/(INDEX(DataR!$B$2:$K$522,$A397,$B$2)/INDEX(DataR!$B$2:$K$522,$A397,F$23))-1,0)</f>
        <v/>
      </c>
      <c r="G397">
        <f>IFERROR((INDEX(DataR!$B$2:$K$522,$A397+1,$B$2)/INDEX(DataR!$B$2:$K$522,$A397+1,G$23))/(INDEX(DataR!$B$2:$K$522,$A397,$B$2)/INDEX(DataR!$B$2:$K$522,$A397,G$23))-1,0)</f>
        <v/>
      </c>
      <c r="H397">
        <f>IFERROR((INDEX(DataR!$B$2:$K$522,$A397+1,$B$2)/INDEX(DataR!$B$2:$K$522,$A397+1,H$23))/(INDEX(DataR!$B$2:$K$522,$A397,$B$2)/INDEX(DataR!$B$2:$K$522,$A397,H$23))-1,0)</f>
        <v/>
      </c>
      <c r="I397">
        <f>IFERROR((INDEX(DataR!$B$2:$K$522,$A397+1,$B$2)/INDEX(DataR!$B$2:$K$522,$A397+1,I$23))/(INDEX(DataR!$B$2:$K$522,$A397,$B$2)/INDEX(DataR!$B$2:$K$522,$A397,I$23))-1,0)</f>
        <v/>
      </c>
      <c r="J397">
        <f>IFERROR((INDEX(DataR!$B$2:$K$522,$A397+1,$B$2)/INDEX(DataR!$B$2:$K$522,$A397+1,J$23))/(INDEX(DataR!$B$2:$K$522,$A397,$B$2)/INDEX(DataR!$B$2:$K$522,$A397,J$23))-1,0)</f>
        <v/>
      </c>
      <c r="L397">
        <f>C$20*C$21*C397</f>
        <v/>
      </c>
      <c r="M397">
        <f>D$20*D$21*D397</f>
        <v/>
      </c>
      <c r="N397">
        <f>E$20*E$21*E397</f>
        <v/>
      </c>
      <c r="O397">
        <f>F$20*F$21*F397</f>
        <v/>
      </c>
      <c r="P397">
        <f>G$20*G$21*G397</f>
        <v/>
      </c>
      <c r="Q397">
        <f>H$20*H$21*H397</f>
        <v/>
      </c>
      <c r="R397">
        <f>I$20*I$21*I397</f>
        <v/>
      </c>
      <c r="S397">
        <f>J$20*J$21*J397</f>
        <v/>
      </c>
      <c r="U397">
        <f>SUMPRODUCT($C$20:$J$20,$C$21:$J$21,$C397:$J397)</f>
        <v/>
      </c>
      <c r="V397">
        <f>SUMPRODUCT($C$20:$J$20,$C$22:$J$22,$C397:$J397)</f>
        <v/>
      </c>
    </row>
    <row r="398">
      <c r="A398" t="n">
        <v>369</v>
      </c>
      <c r="C398">
        <f>IFERROR((INDEX(DataR!$B$2:$K$522,$A398+1,$B$2)/INDEX(DataR!$B$2:$K$522,$A398+1,C$23))/(INDEX(DataR!$B$2:$K$522,$A398,$B$2)/INDEX(DataR!$B$2:$K$522,$A398,C$23))-1,0)</f>
        <v/>
      </c>
      <c r="D398">
        <f>IFERROR((INDEX(DataR!$B$2:$K$522,$A398+1,$B$2)/INDEX(DataR!$B$2:$K$522,$A398+1,D$23))/(INDEX(DataR!$B$2:$K$522,$A398,$B$2)/INDEX(DataR!$B$2:$K$522,$A398,D$23))-1,0)</f>
        <v/>
      </c>
      <c r="E398">
        <f>IFERROR((INDEX(DataR!$B$2:$K$522,$A398+1,$B$2)/INDEX(DataR!$B$2:$K$522,$A398+1,E$23))/(INDEX(DataR!$B$2:$K$522,$A398,$B$2)/INDEX(DataR!$B$2:$K$522,$A398,E$23))-1,0)</f>
        <v/>
      </c>
      <c r="F398">
        <f>IFERROR((INDEX(DataR!$B$2:$K$522,$A398+1,$B$2)/INDEX(DataR!$B$2:$K$522,$A398+1,F$23))/(INDEX(DataR!$B$2:$K$522,$A398,$B$2)/INDEX(DataR!$B$2:$K$522,$A398,F$23))-1,0)</f>
        <v/>
      </c>
      <c r="G398">
        <f>IFERROR((INDEX(DataR!$B$2:$K$522,$A398+1,$B$2)/INDEX(DataR!$B$2:$K$522,$A398+1,G$23))/(INDEX(DataR!$B$2:$K$522,$A398,$B$2)/INDEX(DataR!$B$2:$K$522,$A398,G$23))-1,0)</f>
        <v/>
      </c>
      <c r="H398">
        <f>IFERROR((INDEX(DataR!$B$2:$K$522,$A398+1,$B$2)/INDEX(DataR!$B$2:$K$522,$A398+1,H$23))/(INDEX(DataR!$B$2:$K$522,$A398,$B$2)/INDEX(DataR!$B$2:$K$522,$A398,H$23))-1,0)</f>
        <v/>
      </c>
      <c r="I398">
        <f>IFERROR((INDEX(DataR!$B$2:$K$522,$A398+1,$B$2)/INDEX(DataR!$B$2:$K$522,$A398+1,I$23))/(INDEX(DataR!$B$2:$K$522,$A398,$B$2)/INDEX(DataR!$B$2:$K$522,$A398,I$23))-1,0)</f>
        <v/>
      </c>
      <c r="J398">
        <f>IFERROR((INDEX(DataR!$B$2:$K$522,$A398+1,$B$2)/INDEX(DataR!$B$2:$K$522,$A398+1,J$23))/(INDEX(DataR!$B$2:$K$522,$A398,$B$2)/INDEX(DataR!$B$2:$K$522,$A398,J$23))-1,0)</f>
        <v/>
      </c>
      <c r="L398">
        <f>C$20*C$21*C398</f>
        <v/>
      </c>
      <c r="M398">
        <f>D$20*D$21*D398</f>
        <v/>
      </c>
      <c r="N398">
        <f>E$20*E$21*E398</f>
        <v/>
      </c>
      <c r="O398">
        <f>F$20*F$21*F398</f>
        <v/>
      </c>
      <c r="P398">
        <f>G$20*G$21*G398</f>
        <v/>
      </c>
      <c r="Q398">
        <f>H$20*H$21*H398</f>
        <v/>
      </c>
      <c r="R398">
        <f>I$20*I$21*I398</f>
        <v/>
      </c>
      <c r="S398">
        <f>J$20*J$21*J398</f>
        <v/>
      </c>
      <c r="U398">
        <f>SUMPRODUCT($C$20:$J$20,$C$21:$J$21,$C398:$J398)</f>
        <v/>
      </c>
      <c r="V398">
        <f>SUMPRODUCT($C$20:$J$20,$C$22:$J$22,$C398:$J398)</f>
        <v/>
      </c>
    </row>
    <row r="399">
      <c r="A399" t="n">
        <v>370</v>
      </c>
      <c r="C399">
        <f>IFERROR((INDEX(DataR!$B$2:$K$522,$A399+1,$B$2)/INDEX(DataR!$B$2:$K$522,$A399+1,C$23))/(INDEX(DataR!$B$2:$K$522,$A399,$B$2)/INDEX(DataR!$B$2:$K$522,$A399,C$23))-1,0)</f>
        <v/>
      </c>
      <c r="D399">
        <f>IFERROR((INDEX(DataR!$B$2:$K$522,$A399+1,$B$2)/INDEX(DataR!$B$2:$K$522,$A399+1,D$23))/(INDEX(DataR!$B$2:$K$522,$A399,$B$2)/INDEX(DataR!$B$2:$K$522,$A399,D$23))-1,0)</f>
        <v/>
      </c>
      <c r="E399">
        <f>IFERROR((INDEX(DataR!$B$2:$K$522,$A399+1,$B$2)/INDEX(DataR!$B$2:$K$522,$A399+1,E$23))/(INDEX(DataR!$B$2:$K$522,$A399,$B$2)/INDEX(DataR!$B$2:$K$522,$A399,E$23))-1,0)</f>
        <v/>
      </c>
      <c r="F399">
        <f>IFERROR((INDEX(DataR!$B$2:$K$522,$A399+1,$B$2)/INDEX(DataR!$B$2:$K$522,$A399+1,F$23))/(INDEX(DataR!$B$2:$K$522,$A399,$B$2)/INDEX(DataR!$B$2:$K$522,$A399,F$23))-1,0)</f>
        <v/>
      </c>
      <c r="G399">
        <f>IFERROR((INDEX(DataR!$B$2:$K$522,$A399+1,$B$2)/INDEX(DataR!$B$2:$K$522,$A399+1,G$23))/(INDEX(DataR!$B$2:$K$522,$A399,$B$2)/INDEX(DataR!$B$2:$K$522,$A399,G$23))-1,0)</f>
        <v/>
      </c>
      <c r="H399">
        <f>IFERROR((INDEX(DataR!$B$2:$K$522,$A399+1,$B$2)/INDEX(DataR!$B$2:$K$522,$A399+1,H$23))/(INDEX(DataR!$B$2:$K$522,$A399,$B$2)/INDEX(DataR!$B$2:$K$522,$A399,H$23))-1,0)</f>
        <v/>
      </c>
      <c r="I399">
        <f>IFERROR((INDEX(DataR!$B$2:$K$522,$A399+1,$B$2)/INDEX(DataR!$B$2:$K$522,$A399+1,I$23))/(INDEX(DataR!$B$2:$K$522,$A399,$B$2)/INDEX(DataR!$B$2:$K$522,$A399,I$23))-1,0)</f>
        <v/>
      </c>
      <c r="J399">
        <f>IFERROR((INDEX(DataR!$B$2:$K$522,$A399+1,$B$2)/INDEX(DataR!$B$2:$K$522,$A399+1,J$23))/(INDEX(DataR!$B$2:$K$522,$A399,$B$2)/INDEX(DataR!$B$2:$K$522,$A399,J$23))-1,0)</f>
        <v/>
      </c>
      <c r="L399">
        <f>C$20*C$21*C399</f>
        <v/>
      </c>
      <c r="M399">
        <f>D$20*D$21*D399</f>
        <v/>
      </c>
      <c r="N399">
        <f>E$20*E$21*E399</f>
        <v/>
      </c>
      <c r="O399">
        <f>F$20*F$21*F399</f>
        <v/>
      </c>
      <c r="P399">
        <f>G$20*G$21*G399</f>
        <v/>
      </c>
      <c r="Q399">
        <f>H$20*H$21*H399</f>
        <v/>
      </c>
      <c r="R399">
        <f>I$20*I$21*I399</f>
        <v/>
      </c>
      <c r="S399">
        <f>J$20*J$21*J399</f>
        <v/>
      </c>
      <c r="U399">
        <f>SUMPRODUCT($C$20:$J$20,$C$21:$J$21,$C399:$J399)</f>
        <v/>
      </c>
      <c r="V399">
        <f>SUMPRODUCT($C$20:$J$20,$C$22:$J$22,$C399:$J399)</f>
        <v/>
      </c>
    </row>
    <row r="400">
      <c r="A400" t="n">
        <v>371</v>
      </c>
      <c r="C400">
        <f>IFERROR((INDEX(DataR!$B$2:$K$522,$A400+1,$B$2)/INDEX(DataR!$B$2:$K$522,$A400+1,C$23))/(INDEX(DataR!$B$2:$K$522,$A400,$B$2)/INDEX(DataR!$B$2:$K$522,$A400,C$23))-1,0)</f>
        <v/>
      </c>
      <c r="D400">
        <f>IFERROR((INDEX(DataR!$B$2:$K$522,$A400+1,$B$2)/INDEX(DataR!$B$2:$K$522,$A400+1,D$23))/(INDEX(DataR!$B$2:$K$522,$A400,$B$2)/INDEX(DataR!$B$2:$K$522,$A400,D$23))-1,0)</f>
        <v/>
      </c>
      <c r="E400">
        <f>IFERROR((INDEX(DataR!$B$2:$K$522,$A400+1,$B$2)/INDEX(DataR!$B$2:$K$522,$A400+1,E$23))/(INDEX(DataR!$B$2:$K$522,$A400,$B$2)/INDEX(DataR!$B$2:$K$522,$A400,E$23))-1,0)</f>
        <v/>
      </c>
      <c r="F400">
        <f>IFERROR((INDEX(DataR!$B$2:$K$522,$A400+1,$B$2)/INDEX(DataR!$B$2:$K$522,$A400+1,F$23))/(INDEX(DataR!$B$2:$K$522,$A400,$B$2)/INDEX(DataR!$B$2:$K$522,$A400,F$23))-1,0)</f>
        <v/>
      </c>
      <c r="G400">
        <f>IFERROR((INDEX(DataR!$B$2:$K$522,$A400+1,$B$2)/INDEX(DataR!$B$2:$K$522,$A400+1,G$23))/(INDEX(DataR!$B$2:$K$522,$A400,$B$2)/INDEX(DataR!$B$2:$K$522,$A400,G$23))-1,0)</f>
        <v/>
      </c>
      <c r="H400">
        <f>IFERROR((INDEX(DataR!$B$2:$K$522,$A400+1,$B$2)/INDEX(DataR!$B$2:$K$522,$A400+1,H$23))/(INDEX(DataR!$B$2:$K$522,$A400,$B$2)/INDEX(DataR!$B$2:$K$522,$A400,H$23))-1,0)</f>
        <v/>
      </c>
      <c r="I400">
        <f>IFERROR((INDEX(DataR!$B$2:$K$522,$A400+1,$B$2)/INDEX(DataR!$B$2:$K$522,$A400+1,I$23))/(INDEX(DataR!$B$2:$K$522,$A400,$B$2)/INDEX(DataR!$B$2:$K$522,$A400,I$23))-1,0)</f>
        <v/>
      </c>
      <c r="J400">
        <f>IFERROR((INDEX(DataR!$B$2:$K$522,$A400+1,$B$2)/INDEX(DataR!$B$2:$K$522,$A400+1,J$23))/(INDEX(DataR!$B$2:$K$522,$A400,$B$2)/INDEX(DataR!$B$2:$K$522,$A400,J$23))-1,0)</f>
        <v/>
      </c>
      <c r="L400">
        <f>C$20*C$21*C400</f>
        <v/>
      </c>
      <c r="M400">
        <f>D$20*D$21*D400</f>
        <v/>
      </c>
      <c r="N400">
        <f>E$20*E$21*E400</f>
        <v/>
      </c>
      <c r="O400">
        <f>F$20*F$21*F400</f>
        <v/>
      </c>
      <c r="P400">
        <f>G$20*G$21*G400</f>
        <v/>
      </c>
      <c r="Q400">
        <f>H$20*H$21*H400</f>
        <v/>
      </c>
      <c r="R400">
        <f>I$20*I$21*I400</f>
        <v/>
      </c>
      <c r="S400">
        <f>J$20*J$21*J400</f>
        <v/>
      </c>
      <c r="U400">
        <f>SUMPRODUCT($C$20:$J$20,$C$21:$J$21,$C400:$J400)</f>
        <v/>
      </c>
      <c r="V400">
        <f>SUMPRODUCT($C$20:$J$20,$C$22:$J$22,$C400:$J400)</f>
        <v/>
      </c>
    </row>
    <row r="401">
      <c r="A401" t="n">
        <v>372</v>
      </c>
      <c r="C401">
        <f>IFERROR((INDEX(DataR!$B$2:$K$522,$A401+1,$B$2)/INDEX(DataR!$B$2:$K$522,$A401+1,C$23))/(INDEX(DataR!$B$2:$K$522,$A401,$B$2)/INDEX(DataR!$B$2:$K$522,$A401,C$23))-1,0)</f>
        <v/>
      </c>
      <c r="D401">
        <f>IFERROR((INDEX(DataR!$B$2:$K$522,$A401+1,$B$2)/INDEX(DataR!$B$2:$K$522,$A401+1,D$23))/(INDEX(DataR!$B$2:$K$522,$A401,$B$2)/INDEX(DataR!$B$2:$K$522,$A401,D$23))-1,0)</f>
        <v/>
      </c>
      <c r="E401">
        <f>IFERROR((INDEX(DataR!$B$2:$K$522,$A401+1,$B$2)/INDEX(DataR!$B$2:$K$522,$A401+1,E$23))/(INDEX(DataR!$B$2:$K$522,$A401,$B$2)/INDEX(DataR!$B$2:$K$522,$A401,E$23))-1,0)</f>
        <v/>
      </c>
      <c r="F401">
        <f>IFERROR((INDEX(DataR!$B$2:$K$522,$A401+1,$B$2)/INDEX(DataR!$B$2:$K$522,$A401+1,F$23))/(INDEX(DataR!$B$2:$K$522,$A401,$B$2)/INDEX(DataR!$B$2:$K$522,$A401,F$23))-1,0)</f>
        <v/>
      </c>
      <c r="G401">
        <f>IFERROR((INDEX(DataR!$B$2:$K$522,$A401+1,$B$2)/INDEX(DataR!$B$2:$K$522,$A401+1,G$23))/(INDEX(DataR!$B$2:$K$522,$A401,$B$2)/INDEX(DataR!$B$2:$K$522,$A401,G$23))-1,0)</f>
        <v/>
      </c>
      <c r="H401">
        <f>IFERROR((INDEX(DataR!$B$2:$K$522,$A401+1,$B$2)/INDEX(DataR!$B$2:$K$522,$A401+1,H$23))/(INDEX(DataR!$B$2:$K$522,$A401,$B$2)/INDEX(DataR!$B$2:$K$522,$A401,H$23))-1,0)</f>
        <v/>
      </c>
      <c r="I401">
        <f>IFERROR((INDEX(DataR!$B$2:$K$522,$A401+1,$B$2)/INDEX(DataR!$B$2:$K$522,$A401+1,I$23))/(INDEX(DataR!$B$2:$K$522,$A401,$B$2)/INDEX(DataR!$B$2:$K$522,$A401,I$23))-1,0)</f>
        <v/>
      </c>
      <c r="J401">
        <f>IFERROR((INDEX(DataR!$B$2:$K$522,$A401+1,$B$2)/INDEX(DataR!$B$2:$K$522,$A401+1,J$23))/(INDEX(DataR!$B$2:$K$522,$A401,$B$2)/INDEX(DataR!$B$2:$K$522,$A401,J$23))-1,0)</f>
        <v/>
      </c>
      <c r="L401">
        <f>C$20*C$21*C401</f>
        <v/>
      </c>
      <c r="M401">
        <f>D$20*D$21*D401</f>
        <v/>
      </c>
      <c r="N401">
        <f>E$20*E$21*E401</f>
        <v/>
      </c>
      <c r="O401">
        <f>F$20*F$21*F401</f>
        <v/>
      </c>
      <c r="P401">
        <f>G$20*G$21*G401</f>
        <v/>
      </c>
      <c r="Q401">
        <f>H$20*H$21*H401</f>
        <v/>
      </c>
      <c r="R401">
        <f>I$20*I$21*I401</f>
        <v/>
      </c>
      <c r="S401">
        <f>J$20*J$21*J401</f>
        <v/>
      </c>
      <c r="U401">
        <f>SUMPRODUCT($C$20:$J$20,$C$21:$J$21,$C401:$J401)</f>
        <v/>
      </c>
      <c r="V401">
        <f>SUMPRODUCT($C$20:$J$20,$C$22:$J$22,$C401:$J401)</f>
        <v/>
      </c>
    </row>
    <row r="402">
      <c r="A402" t="n">
        <v>373</v>
      </c>
      <c r="C402">
        <f>IFERROR((INDEX(DataR!$B$2:$K$522,$A402+1,$B$2)/INDEX(DataR!$B$2:$K$522,$A402+1,C$23))/(INDEX(DataR!$B$2:$K$522,$A402,$B$2)/INDEX(DataR!$B$2:$K$522,$A402,C$23))-1,0)</f>
        <v/>
      </c>
      <c r="D402">
        <f>IFERROR((INDEX(DataR!$B$2:$K$522,$A402+1,$B$2)/INDEX(DataR!$B$2:$K$522,$A402+1,D$23))/(INDEX(DataR!$B$2:$K$522,$A402,$B$2)/INDEX(DataR!$B$2:$K$522,$A402,D$23))-1,0)</f>
        <v/>
      </c>
      <c r="E402">
        <f>IFERROR((INDEX(DataR!$B$2:$K$522,$A402+1,$B$2)/INDEX(DataR!$B$2:$K$522,$A402+1,E$23))/(INDEX(DataR!$B$2:$K$522,$A402,$B$2)/INDEX(DataR!$B$2:$K$522,$A402,E$23))-1,0)</f>
        <v/>
      </c>
      <c r="F402">
        <f>IFERROR((INDEX(DataR!$B$2:$K$522,$A402+1,$B$2)/INDEX(DataR!$B$2:$K$522,$A402+1,F$23))/(INDEX(DataR!$B$2:$K$522,$A402,$B$2)/INDEX(DataR!$B$2:$K$522,$A402,F$23))-1,0)</f>
        <v/>
      </c>
      <c r="G402">
        <f>IFERROR((INDEX(DataR!$B$2:$K$522,$A402+1,$B$2)/INDEX(DataR!$B$2:$K$522,$A402+1,G$23))/(INDEX(DataR!$B$2:$K$522,$A402,$B$2)/INDEX(DataR!$B$2:$K$522,$A402,G$23))-1,0)</f>
        <v/>
      </c>
      <c r="H402">
        <f>IFERROR((INDEX(DataR!$B$2:$K$522,$A402+1,$B$2)/INDEX(DataR!$B$2:$K$522,$A402+1,H$23))/(INDEX(DataR!$B$2:$K$522,$A402,$B$2)/INDEX(DataR!$B$2:$K$522,$A402,H$23))-1,0)</f>
        <v/>
      </c>
      <c r="I402">
        <f>IFERROR((INDEX(DataR!$B$2:$K$522,$A402+1,$B$2)/INDEX(DataR!$B$2:$K$522,$A402+1,I$23))/(INDEX(DataR!$B$2:$K$522,$A402,$B$2)/INDEX(DataR!$B$2:$K$522,$A402,I$23))-1,0)</f>
        <v/>
      </c>
      <c r="J402">
        <f>IFERROR((INDEX(DataR!$B$2:$K$522,$A402+1,$B$2)/INDEX(DataR!$B$2:$K$522,$A402+1,J$23))/(INDEX(DataR!$B$2:$K$522,$A402,$B$2)/INDEX(DataR!$B$2:$K$522,$A402,J$23))-1,0)</f>
        <v/>
      </c>
      <c r="L402">
        <f>C$20*C$21*C402</f>
        <v/>
      </c>
      <c r="M402">
        <f>D$20*D$21*D402</f>
        <v/>
      </c>
      <c r="N402">
        <f>E$20*E$21*E402</f>
        <v/>
      </c>
      <c r="O402">
        <f>F$20*F$21*F402</f>
        <v/>
      </c>
      <c r="P402">
        <f>G$20*G$21*G402</f>
        <v/>
      </c>
      <c r="Q402">
        <f>H$20*H$21*H402</f>
        <v/>
      </c>
      <c r="R402">
        <f>I$20*I$21*I402</f>
        <v/>
      </c>
      <c r="S402">
        <f>J$20*J$21*J402</f>
        <v/>
      </c>
      <c r="U402">
        <f>SUMPRODUCT($C$20:$J$20,$C$21:$J$21,$C402:$J402)</f>
        <v/>
      </c>
      <c r="V402">
        <f>SUMPRODUCT($C$20:$J$20,$C$22:$J$22,$C402:$J402)</f>
        <v/>
      </c>
    </row>
    <row r="403">
      <c r="A403" t="n">
        <v>374</v>
      </c>
      <c r="C403">
        <f>IFERROR((INDEX(DataR!$B$2:$K$522,$A403+1,$B$2)/INDEX(DataR!$B$2:$K$522,$A403+1,C$23))/(INDEX(DataR!$B$2:$K$522,$A403,$B$2)/INDEX(DataR!$B$2:$K$522,$A403,C$23))-1,0)</f>
        <v/>
      </c>
      <c r="D403">
        <f>IFERROR((INDEX(DataR!$B$2:$K$522,$A403+1,$B$2)/INDEX(DataR!$B$2:$K$522,$A403+1,D$23))/(INDEX(DataR!$B$2:$K$522,$A403,$B$2)/INDEX(DataR!$B$2:$K$522,$A403,D$23))-1,0)</f>
        <v/>
      </c>
      <c r="E403">
        <f>IFERROR((INDEX(DataR!$B$2:$K$522,$A403+1,$B$2)/INDEX(DataR!$B$2:$K$522,$A403+1,E$23))/(INDEX(DataR!$B$2:$K$522,$A403,$B$2)/INDEX(DataR!$B$2:$K$522,$A403,E$23))-1,0)</f>
        <v/>
      </c>
      <c r="F403">
        <f>IFERROR((INDEX(DataR!$B$2:$K$522,$A403+1,$B$2)/INDEX(DataR!$B$2:$K$522,$A403+1,F$23))/(INDEX(DataR!$B$2:$K$522,$A403,$B$2)/INDEX(DataR!$B$2:$K$522,$A403,F$23))-1,0)</f>
        <v/>
      </c>
      <c r="G403">
        <f>IFERROR((INDEX(DataR!$B$2:$K$522,$A403+1,$B$2)/INDEX(DataR!$B$2:$K$522,$A403+1,G$23))/(INDEX(DataR!$B$2:$K$522,$A403,$B$2)/INDEX(DataR!$B$2:$K$522,$A403,G$23))-1,0)</f>
        <v/>
      </c>
      <c r="H403">
        <f>IFERROR((INDEX(DataR!$B$2:$K$522,$A403+1,$B$2)/INDEX(DataR!$B$2:$K$522,$A403+1,H$23))/(INDEX(DataR!$B$2:$K$522,$A403,$B$2)/INDEX(DataR!$B$2:$K$522,$A403,H$23))-1,0)</f>
        <v/>
      </c>
      <c r="I403">
        <f>IFERROR((INDEX(DataR!$B$2:$K$522,$A403+1,$B$2)/INDEX(DataR!$B$2:$K$522,$A403+1,I$23))/(INDEX(DataR!$B$2:$K$522,$A403,$B$2)/INDEX(DataR!$B$2:$K$522,$A403,I$23))-1,0)</f>
        <v/>
      </c>
      <c r="J403">
        <f>IFERROR((INDEX(DataR!$B$2:$K$522,$A403+1,$B$2)/INDEX(DataR!$B$2:$K$522,$A403+1,J$23))/(INDEX(DataR!$B$2:$K$522,$A403,$B$2)/INDEX(DataR!$B$2:$K$522,$A403,J$23))-1,0)</f>
        <v/>
      </c>
      <c r="L403">
        <f>C$20*C$21*C403</f>
        <v/>
      </c>
      <c r="M403">
        <f>D$20*D$21*D403</f>
        <v/>
      </c>
      <c r="N403">
        <f>E$20*E$21*E403</f>
        <v/>
      </c>
      <c r="O403">
        <f>F$20*F$21*F403</f>
        <v/>
      </c>
      <c r="P403">
        <f>G$20*G$21*G403</f>
        <v/>
      </c>
      <c r="Q403">
        <f>H$20*H$21*H403</f>
        <v/>
      </c>
      <c r="R403">
        <f>I$20*I$21*I403</f>
        <v/>
      </c>
      <c r="S403">
        <f>J$20*J$21*J403</f>
        <v/>
      </c>
      <c r="U403">
        <f>SUMPRODUCT($C$20:$J$20,$C$21:$J$21,$C403:$J403)</f>
        <v/>
      </c>
      <c r="V403">
        <f>SUMPRODUCT($C$20:$J$20,$C$22:$J$22,$C403:$J403)</f>
        <v/>
      </c>
    </row>
    <row r="404">
      <c r="A404" t="n">
        <v>375</v>
      </c>
      <c r="C404">
        <f>IFERROR((INDEX(DataR!$B$2:$K$522,$A404+1,$B$2)/INDEX(DataR!$B$2:$K$522,$A404+1,C$23))/(INDEX(DataR!$B$2:$K$522,$A404,$B$2)/INDEX(DataR!$B$2:$K$522,$A404,C$23))-1,0)</f>
        <v/>
      </c>
      <c r="D404">
        <f>IFERROR((INDEX(DataR!$B$2:$K$522,$A404+1,$B$2)/INDEX(DataR!$B$2:$K$522,$A404+1,D$23))/(INDEX(DataR!$B$2:$K$522,$A404,$B$2)/INDEX(DataR!$B$2:$K$522,$A404,D$23))-1,0)</f>
        <v/>
      </c>
      <c r="E404">
        <f>IFERROR((INDEX(DataR!$B$2:$K$522,$A404+1,$B$2)/INDEX(DataR!$B$2:$K$522,$A404+1,E$23))/(INDEX(DataR!$B$2:$K$522,$A404,$B$2)/INDEX(DataR!$B$2:$K$522,$A404,E$23))-1,0)</f>
        <v/>
      </c>
      <c r="F404">
        <f>IFERROR((INDEX(DataR!$B$2:$K$522,$A404+1,$B$2)/INDEX(DataR!$B$2:$K$522,$A404+1,F$23))/(INDEX(DataR!$B$2:$K$522,$A404,$B$2)/INDEX(DataR!$B$2:$K$522,$A404,F$23))-1,0)</f>
        <v/>
      </c>
      <c r="G404">
        <f>IFERROR((INDEX(DataR!$B$2:$K$522,$A404+1,$B$2)/INDEX(DataR!$B$2:$K$522,$A404+1,G$23))/(INDEX(DataR!$B$2:$K$522,$A404,$B$2)/INDEX(DataR!$B$2:$K$522,$A404,G$23))-1,0)</f>
        <v/>
      </c>
      <c r="H404">
        <f>IFERROR((INDEX(DataR!$B$2:$K$522,$A404+1,$B$2)/INDEX(DataR!$B$2:$K$522,$A404+1,H$23))/(INDEX(DataR!$B$2:$K$522,$A404,$B$2)/INDEX(DataR!$B$2:$K$522,$A404,H$23))-1,0)</f>
        <v/>
      </c>
      <c r="I404">
        <f>IFERROR((INDEX(DataR!$B$2:$K$522,$A404+1,$B$2)/INDEX(DataR!$B$2:$K$522,$A404+1,I$23))/(INDEX(DataR!$B$2:$K$522,$A404,$B$2)/INDEX(DataR!$B$2:$K$522,$A404,I$23))-1,0)</f>
        <v/>
      </c>
      <c r="J404">
        <f>IFERROR((INDEX(DataR!$B$2:$K$522,$A404+1,$B$2)/INDEX(DataR!$B$2:$K$522,$A404+1,J$23))/(INDEX(DataR!$B$2:$K$522,$A404,$B$2)/INDEX(DataR!$B$2:$K$522,$A404,J$23))-1,0)</f>
        <v/>
      </c>
      <c r="L404">
        <f>C$20*C$21*C404</f>
        <v/>
      </c>
      <c r="M404">
        <f>D$20*D$21*D404</f>
        <v/>
      </c>
      <c r="N404">
        <f>E$20*E$21*E404</f>
        <v/>
      </c>
      <c r="O404">
        <f>F$20*F$21*F404</f>
        <v/>
      </c>
      <c r="P404">
        <f>G$20*G$21*G404</f>
        <v/>
      </c>
      <c r="Q404">
        <f>H$20*H$21*H404</f>
        <v/>
      </c>
      <c r="R404">
        <f>I$20*I$21*I404</f>
        <v/>
      </c>
      <c r="S404">
        <f>J$20*J$21*J404</f>
        <v/>
      </c>
      <c r="U404">
        <f>SUMPRODUCT($C$20:$J$20,$C$21:$J$21,$C404:$J404)</f>
        <v/>
      </c>
      <c r="V404">
        <f>SUMPRODUCT($C$20:$J$20,$C$22:$J$22,$C404:$J404)</f>
        <v/>
      </c>
    </row>
    <row r="405">
      <c r="A405" t="n">
        <v>376</v>
      </c>
      <c r="C405">
        <f>IFERROR((INDEX(DataR!$B$2:$K$522,$A405+1,$B$2)/INDEX(DataR!$B$2:$K$522,$A405+1,C$23))/(INDEX(DataR!$B$2:$K$522,$A405,$B$2)/INDEX(DataR!$B$2:$K$522,$A405,C$23))-1,0)</f>
        <v/>
      </c>
      <c r="D405">
        <f>IFERROR((INDEX(DataR!$B$2:$K$522,$A405+1,$B$2)/INDEX(DataR!$B$2:$K$522,$A405+1,D$23))/(INDEX(DataR!$B$2:$K$522,$A405,$B$2)/INDEX(DataR!$B$2:$K$522,$A405,D$23))-1,0)</f>
        <v/>
      </c>
      <c r="E405">
        <f>IFERROR((INDEX(DataR!$B$2:$K$522,$A405+1,$B$2)/INDEX(DataR!$B$2:$K$522,$A405+1,E$23))/(INDEX(DataR!$B$2:$K$522,$A405,$B$2)/INDEX(DataR!$B$2:$K$522,$A405,E$23))-1,0)</f>
        <v/>
      </c>
      <c r="F405">
        <f>IFERROR((INDEX(DataR!$B$2:$K$522,$A405+1,$B$2)/INDEX(DataR!$B$2:$K$522,$A405+1,F$23))/(INDEX(DataR!$B$2:$K$522,$A405,$B$2)/INDEX(DataR!$B$2:$K$522,$A405,F$23))-1,0)</f>
        <v/>
      </c>
      <c r="G405">
        <f>IFERROR((INDEX(DataR!$B$2:$K$522,$A405+1,$B$2)/INDEX(DataR!$B$2:$K$522,$A405+1,G$23))/(INDEX(DataR!$B$2:$K$522,$A405,$B$2)/INDEX(DataR!$B$2:$K$522,$A405,G$23))-1,0)</f>
        <v/>
      </c>
      <c r="H405">
        <f>IFERROR((INDEX(DataR!$B$2:$K$522,$A405+1,$B$2)/INDEX(DataR!$B$2:$K$522,$A405+1,H$23))/(INDEX(DataR!$B$2:$K$522,$A405,$B$2)/INDEX(DataR!$B$2:$K$522,$A405,H$23))-1,0)</f>
        <v/>
      </c>
      <c r="I405">
        <f>IFERROR((INDEX(DataR!$B$2:$K$522,$A405+1,$B$2)/INDEX(DataR!$B$2:$K$522,$A405+1,I$23))/(INDEX(DataR!$B$2:$K$522,$A405,$B$2)/INDEX(DataR!$B$2:$K$522,$A405,I$23))-1,0)</f>
        <v/>
      </c>
      <c r="J405">
        <f>IFERROR((INDEX(DataR!$B$2:$K$522,$A405+1,$B$2)/INDEX(DataR!$B$2:$K$522,$A405+1,J$23))/(INDEX(DataR!$B$2:$K$522,$A405,$B$2)/INDEX(DataR!$B$2:$K$522,$A405,J$23))-1,0)</f>
        <v/>
      </c>
      <c r="L405">
        <f>C$20*C$21*C405</f>
        <v/>
      </c>
      <c r="M405">
        <f>D$20*D$21*D405</f>
        <v/>
      </c>
      <c r="N405">
        <f>E$20*E$21*E405</f>
        <v/>
      </c>
      <c r="O405">
        <f>F$20*F$21*F405</f>
        <v/>
      </c>
      <c r="P405">
        <f>G$20*G$21*G405</f>
        <v/>
      </c>
      <c r="Q405">
        <f>H$20*H$21*H405</f>
        <v/>
      </c>
      <c r="R405">
        <f>I$20*I$21*I405</f>
        <v/>
      </c>
      <c r="S405">
        <f>J$20*J$21*J405</f>
        <v/>
      </c>
      <c r="U405">
        <f>SUMPRODUCT($C$20:$J$20,$C$21:$J$21,$C405:$J405)</f>
        <v/>
      </c>
      <c r="V405">
        <f>SUMPRODUCT($C$20:$J$20,$C$22:$J$22,$C405:$J405)</f>
        <v/>
      </c>
    </row>
    <row r="406">
      <c r="A406" t="n">
        <v>377</v>
      </c>
      <c r="C406">
        <f>IFERROR((INDEX(DataR!$B$2:$K$522,$A406+1,$B$2)/INDEX(DataR!$B$2:$K$522,$A406+1,C$23))/(INDEX(DataR!$B$2:$K$522,$A406,$B$2)/INDEX(DataR!$B$2:$K$522,$A406,C$23))-1,0)</f>
        <v/>
      </c>
      <c r="D406">
        <f>IFERROR((INDEX(DataR!$B$2:$K$522,$A406+1,$B$2)/INDEX(DataR!$B$2:$K$522,$A406+1,D$23))/(INDEX(DataR!$B$2:$K$522,$A406,$B$2)/INDEX(DataR!$B$2:$K$522,$A406,D$23))-1,0)</f>
        <v/>
      </c>
      <c r="E406">
        <f>IFERROR((INDEX(DataR!$B$2:$K$522,$A406+1,$B$2)/INDEX(DataR!$B$2:$K$522,$A406+1,E$23))/(INDEX(DataR!$B$2:$K$522,$A406,$B$2)/INDEX(DataR!$B$2:$K$522,$A406,E$23))-1,0)</f>
        <v/>
      </c>
      <c r="F406">
        <f>IFERROR((INDEX(DataR!$B$2:$K$522,$A406+1,$B$2)/INDEX(DataR!$B$2:$K$522,$A406+1,F$23))/(INDEX(DataR!$B$2:$K$522,$A406,$B$2)/INDEX(DataR!$B$2:$K$522,$A406,F$23))-1,0)</f>
        <v/>
      </c>
      <c r="G406">
        <f>IFERROR((INDEX(DataR!$B$2:$K$522,$A406+1,$B$2)/INDEX(DataR!$B$2:$K$522,$A406+1,G$23))/(INDEX(DataR!$B$2:$K$522,$A406,$B$2)/INDEX(DataR!$B$2:$K$522,$A406,G$23))-1,0)</f>
        <v/>
      </c>
      <c r="H406">
        <f>IFERROR((INDEX(DataR!$B$2:$K$522,$A406+1,$B$2)/INDEX(DataR!$B$2:$K$522,$A406+1,H$23))/(INDEX(DataR!$B$2:$K$522,$A406,$B$2)/INDEX(DataR!$B$2:$K$522,$A406,H$23))-1,0)</f>
        <v/>
      </c>
      <c r="I406">
        <f>IFERROR((INDEX(DataR!$B$2:$K$522,$A406+1,$B$2)/INDEX(DataR!$B$2:$K$522,$A406+1,I$23))/(INDEX(DataR!$B$2:$K$522,$A406,$B$2)/INDEX(DataR!$B$2:$K$522,$A406,I$23))-1,0)</f>
        <v/>
      </c>
      <c r="J406">
        <f>IFERROR((INDEX(DataR!$B$2:$K$522,$A406+1,$B$2)/INDEX(DataR!$B$2:$K$522,$A406+1,J$23))/(INDEX(DataR!$B$2:$K$522,$A406,$B$2)/INDEX(DataR!$B$2:$K$522,$A406,J$23))-1,0)</f>
        <v/>
      </c>
      <c r="L406">
        <f>C$20*C$21*C406</f>
        <v/>
      </c>
      <c r="M406">
        <f>D$20*D$21*D406</f>
        <v/>
      </c>
      <c r="N406">
        <f>E$20*E$21*E406</f>
        <v/>
      </c>
      <c r="O406">
        <f>F$20*F$21*F406</f>
        <v/>
      </c>
      <c r="P406">
        <f>G$20*G$21*G406</f>
        <v/>
      </c>
      <c r="Q406">
        <f>H$20*H$21*H406</f>
        <v/>
      </c>
      <c r="R406">
        <f>I$20*I$21*I406</f>
        <v/>
      </c>
      <c r="S406">
        <f>J$20*J$21*J406</f>
        <v/>
      </c>
      <c r="U406">
        <f>SUMPRODUCT($C$20:$J$20,$C$21:$J$21,$C406:$J406)</f>
        <v/>
      </c>
      <c r="V406">
        <f>SUMPRODUCT($C$20:$J$20,$C$22:$J$22,$C406:$J406)</f>
        <v/>
      </c>
    </row>
    <row r="407">
      <c r="A407" t="n">
        <v>378</v>
      </c>
      <c r="C407">
        <f>IFERROR((INDEX(DataR!$B$2:$K$522,$A407+1,$B$2)/INDEX(DataR!$B$2:$K$522,$A407+1,C$23))/(INDEX(DataR!$B$2:$K$522,$A407,$B$2)/INDEX(DataR!$B$2:$K$522,$A407,C$23))-1,0)</f>
        <v/>
      </c>
      <c r="D407">
        <f>IFERROR((INDEX(DataR!$B$2:$K$522,$A407+1,$B$2)/INDEX(DataR!$B$2:$K$522,$A407+1,D$23))/(INDEX(DataR!$B$2:$K$522,$A407,$B$2)/INDEX(DataR!$B$2:$K$522,$A407,D$23))-1,0)</f>
        <v/>
      </c>
      <c r="E407">
        <f>IFERROR((INDEX(DataR!$B$2:$K$522,$A407+1,$B$2)/INDEX(DataR!$B$2:$K$522,$A407+1,E$23))/(INDEX(DataR!$B$2:$K$522,$A407,$B$2)/INDEX(DataR!$B$2:$K$522,$A407,E$23))-1,0)</f>
        <v/>
      </c>
      <c r="F407">
        <f>IFERROR((INDEX(DataR!$B$2:$K$522,$A407+1,$B$2)/INDEX(DataR!$B$2:$K$522,$A407+1,F$23))/(INDEX(DataR!$B$2:$K$522,$A407,$B$2)/INDEX(DataR!$B$2:$K$522,$A407,F$23))-1,0)</f>
        <v/>
      </c>
      <c r="G407">
        <f>IFERROR((INDEX(DataR!$B$2:$K$522,$A407+1,$B$2)/INDEX(DataR!$B$2:$K$522,$A407+1,G$23))/(INDEX(DataR!$B$2:$K$522,$A407,$B$2)/INDEX(DataR!$B$2:$K$522,$A407,G$23))-1,0)</f>
        <v/>
      </c>
      <c r="H407">
        <f>IFERROR((INDEX(DataR!$B$2:$K$522,$A407+1,$B$2)/INDEX(DataR!$B$2:$K$522,$A407+1,H$23))/(INDEX(DataR!$B$2:$K$522,$A407,$B$2)/INDEX(DataR!$B$2:$K$522,$A407,H$23))-1,0)</f>
        <v/>
      </c>
      <c r="I407">
        <f>IFERROR((INDEX(DataR!$B$2:$K$522,$A407+1,$B$2)/INDEX(DataR!$B$2:$K$522,$A407+1,I$23))/(INDEX(DataR!$B$2:$K$522,$A407,$B$2)/INDEX(DataR!$B$2:$K$522,$A407,I$23))-1,0)</f>
        <v/>
      </c>
      <c r="J407">
        <f>IFERROR((INDEX(DataR!$B$2:$K$522,$A407+1,$B$2)/INDEX(DataR!$B$2:$K$522,$A407+1,J$23))/(INDEX(DataR!$B$2:$K$522,$A407,$B$2)/INDEX(DataR!$B$2:$K$522,$A407,J$23))-1,0)</f>
        <v/>
      </c>
      <c r="L407">
        <f>C$20*C$21*C407</f>
        <v/>
      </c>
      <c r="M407">
        <f>D$20*D$21*D407</f>
        <v/>
      </c>
      <c r="N407">
        <f>E$20*E$21*E407</f>
        <v/>
      </c>
      <c r="O407">
        <f>F$20*F$21*F407</f>
        <v/>
      </c>
      <c r="P407">
        <f>G$20*G$21*G407</f>
        <v/>
      </c>
      <c r="Q407">
        <f>H$20*H$21*H407</f>
        <v/>
      </c>
      <c r="R407">
        <f>I$20*I$21*I407</f>
        <v/>
      </c>
      <c r="S407">
        <f>J$20*J$21*J407</f>
        <v/>
      </c>
      <c r="U407">
        <f>SUMPRODUCT($C$20:$J$20,$C$21:$J$21,$C407:$J407)</f>
        <v/>
      </c>
      <c r="V407">
        <f>SUMPRODUCT($C$20:$J$20,$C$22:$J$22,$C407:$J407)</f>
        <v/>
      </c>
    </row>
    <row r="408">
      <c r="A408" t="n">
        <v>379</v>
      </c>
      <c r="C408">
        <f>IFERROR((INDEX(DataR!$B$2:$K$522,$A408+1,$B$2)/INDEX(DataR!$B$2:$K$522,$A408+1,C$23))/(INDEX(DataR!$B$2:$K$522,$A408,$B$2)/INDEX(DataR!$B$2:$K$522,$A408,C$23))-1,0)</f>
        <v/>
      </c>
      <c r="D408">
        <f>IFERROR((INDEX(DataR!$B$2:$K$522,$A408+1,$B$2)/INDEX(DataR!$B$2:$K$522,$A408+1,D$23))/(INDEX(DataR!$B$2:$K$522,$A408,$B$2)/INDEX(DataR!$B$2:$K$522,$A408,D$23))-1,0)</f>
        <v/>
      </c>
      <c r="E408">
        <f>IFERROR((INDEX(DataR!$B$2:$K$522,$A408+1,$B$2)/INDEX(DataR!$B$2:$K$522,$A408+1,E$23))/(INDEX(DataR!$B$2:$K$522,$A408,$B$2)/INDEX(DataR!$B$2:$K$522,$A408,E$23))-1,0)</f>
        <v/>
      </c>
      <c r="F408">
        <f>IFERROR((INDEX(DataR!$B$2:$K$522,$A408+1,$B$2)/INDEX(DataR!$B$2:$K$522,$A408+1,F$23))/(INDEX(DataR!$B$2:$K$522,$A408,$B$2)/INDEX(DataR!$B$2:$K$522,$A408,F$23))-1,0)</f>
        <v/>
      </c>
      <c r="G408">
        <f>IFERROR((INDEX(DataR!$B$2:$K$522,$A408+1,$B$2)/INDEX(DataR!$B$2:$K$522,$A408+1,G$23))/(INDEX(DataR!$B$2:$K$522,$A408,$B$2)/INDEX(DataR!$B$2:$K$522,$A408,G$23))-1,0)</f>
        <v/>
      </c>
      <c r="H408">
        <f>IFERROR((INDEX(DataR!$B$2:$K$522,$A408+1,$B$2)/INDEX(DataR!$B$2:$K$522,$A408+1,H$23))/(INDEX(DataR!$B$2:$K$522,$A408,$B$2)/INDEX(DataR!$B$2:$K$522,$A408,H$23))-1,0)</f>
        <v/>
      </c>
      <c r="I408">
        <f>IFERROR((INDEX(DataR!$B$2:$K$522,$A408+1,$B$2)/INDEX(DataR!$B$2:$K$522,$A408+1,I$23))/(INDEX(DataR!$B$2:$K$522,$A408,$B$2)/INDEX(DataR!$B$2:$K$522,$A408,I$23))-1,0)</f>
        <v/>
      </c>
      <c r="J408">
        <f>IFERROR((INDEX(DataR!$B$2:$K$522,$A408+1,$B$2)/INDEX(DataR!$B$2:$K$522,$A408+1,J$23))/(INDEX(DataR!$B$2:$K$522,$A408,$B$2)/INDEX(DataR!$B$2:$K$522,$A408,J$23))-1,0)</f>
        <v/>
      </c>
      <c r="L408">
        <f>C$20*C$21*C408</f>
        <v/>
      </c>
      <c r="M408">
        <f>D$20*D$21*D408</f>
        <v/>
      </c>
      <c r="N408">
        <f>E$20*E$21*E408</f>
        <v/>
      </c>
      <c r="O408">
        <f>F$20*F$21*F408</f>
        <v/>
      </c>
      <c r="P408">
        <f>G$20*G$21*G408</f>
        <v/>
      </c>
      <c r="Q408">
        <f>H$20*H$21*H408</f>
        <v/>
      </c>
      <c r="R408">
        <f>I$20*I$21*I408</f>
        <v/>
      </c>
      <c r="S408">
        <f>J$20*J$21*J408</f>
        <v/>
      </c>
      <c r="U408">
        <f>SUMPRODUCT($C$20:$J$20,$C$21:$J$21,$C408:$J408)</f>
        <v/>
      </c>
      <c r="V408">
        <f>SUMPRODUCT($C$20:$J$20,$C$22:$J$22,$C408:$J408)</f>
        <v/>
      </c>
    </row>
    <row r="409">
      <c r="A409" t="n">
        <v>380</v>
      </c>
      <c r="C409">
        <f>IFERROR((INDEX(DataR!$B$2:$K$522,$A409+1,$B$2)/INDEX(DataR!$B$2:$K$522,$A409+1,C$23))/(INDEX(DataR!$B$2:$K$522,$A409,$B$2)/INDEX(DataR!$B$2:$K$522,$A409,C$23))-1,0)</f>
        <v/>
      </c>
      <c r="D409">
        <f>IFERROR((INDEX(DataR!$B$2:$K$522,$A409+1,$B$2)/INDEX(DataR!$B$2:$K$522,$A409+1,D$23))/(INDEX(DataR!$B$2:$K$522,$A409,$B$2)/INDEX(DataR!$B$2:$K$522,$A409,D$23))-1,0)</f>
        <v/>
      </c>
      <c r="E409">
        <f>IFERROR((INDEX(DataR!$B$2:$K$522,$A409+1,$B$2)/INDEX(DataR!$B$2:$K$522,$A409+1,E$23))/(INDEX(DataR!$B$2:$K$522,$A409,$B$2)/INDEX(DataR!$B$2:$K$522,$A409,E$23))-1,0)</f>
        <v/>
      </c>
      <c r="F409">
        <f>IFERROR((INDEX(DataR!$B$2:$K$522,$A409+1,$B$2)/INDEX(DataR!$B$2:$K$522,$A409+1,F$23))/(INDEX(DataR!$B$2:$K$522,$A409,$B$2)/INDEX(DataR!$B$2:$K$522,$A409,F$23))-1,0)</f>
        <v/>
      </c>
      <c r="G409">
        <f>IFERROR((INDEX(DataR!$B$2:$K$522,$A409+1,$B$2)/INDEX(DataR!$B$2:$K$522,$A409+1,G$23))/(INDEX(DataR!$B$2:$K$522,$A409,$B$2)/INDEX(DataR!$B$2:$K$522,$A409,G$23))-1,0)</f>
        <v/>
      </c>
      <c r="H409">
        <f>IFERROR((INDEX(DataR!$B$2:$K$522,$A409+1,$B$2)/INDEX(DataR!$B$2:$K$522,$A409+1,H$23))/(INDEX(DataR!$B$2:$K$522,$A409,$B$2)/INDEX(DataR!$B$2:$K$522,$A409,H$23))-1,0)</f>
        <v/>
      </c>
      <c r="I409">
        <f>IFERROR((INDEX(DataR!$B$2:$K$522,$A409+1,$B$2)/INDEX(DataR!$B$2:$K$522,$A409+1,I$23))/(INDEX(DataR!$B$2:$K$522,$A409,$B$2)/INDEX(DataR!$B$2:$K$522,$A409,I$23))-1,0)</f>
        <v/>
      </c>
      <c r="J409">
        <f>IFERROR((INDEX(DataR!$B$2:$K$522,$A409+1,$B$2)/INDEX(DataR!$B$2:$K$522,$A409+1,J$23))/(INDEX(DataR!$B$2:$K$522,$A409,$B$2)/INDEX(DataR!$B$2:$K$522,$A409,J$23))-1,0)</f>
        <v/>
      </c>
      <c r="L409">
        <f>C$20*C$21*C409</f>
        <v/>
      </c>
      <c r="M409">
        <f>D$20*D$21*D409</f>
        <v/>
      </c>
      <c r="N409">
        <f>E$20*E$21*E409</f>
        <v/>
      </c>
      <c r="O409">
        <f>F$20*F$21*F409</f>
        <v/>
      </c>
      <c r="P409">
        <f>G$20*G$21*G409</f>
        <v/>
      </c>
      <c r="Q409">
        <f>H$20*H$21*H409</f>
        <v/>
      </c>
      <c r="R409">
        <f>I$20*I$21*I409</f>
        <v/>
      </c>
      <c r="S409">
        <f>J$20*J$21*J409</f>
        <v/>
      </c>
      <c r="U409">
        <f>SUMPRODUCT($C$20:$J$20,$C$21:$J$21,$C409:$J409)</f>
        <v/>
      </c>
      <c r="V409">
        <f>SUMPRODUCT($C$20:$J$20,$C$22:$J$22,$C409:$J409)</f>
        <v/>
      </c>
    </row>
    <row r="410">
      <c r="A410" t="n">
        <v>381</v>
      </c>
      <c r="C410">
        <f>IFERROR((INDEX(DataR!$B$2:$K$522,$A410+1,$B$2)/INDEX(DataR!$B$2:$K$522,$A410+1,C$23))/(INDEX(DataR!$B$2:$K$522,$A410,$B$2)/INDEX(DataR!$B$2:$K$522,$A410,C$23))-1,0)</f>
        <v/>
      </c>
      <c r="D410">
        <f>IFERROR((INDEX(DataR!$B$2:$K$522,$A410+1,$B$2)/INDEX(DataR!$B$2:$K$522,$A410+1,D$23))/(INDEX(DataR!$B$2:$K$522,$A410,$B$2)/INDEX(DataR!$B$2:$K$522,$A410,D$23))-1,0)</f>
        <v/>
      </c>
      <c r="E410">
        <f>IFERROR((INDEX(DataR!$B$2:$K$522,$A410+1,$B$2)/INDEX(DataR!$B$2:$K$522,$A410+1,E$23))/(INDEX(DataR!$B$2:$K$522,$A410,$B$2)/INDEX(DataR!$B$2:$K$522,$A410,E$23))-1,0)</f>
        <v/>
      </c>
      <c r="F410">
        <f>IFERROR((INDEX(DataR!$B$2:$K$522,$A410+1,$B$2)/INDEX(DataR!$B$2:$K$522,$A410+1,F$23))/(INDEX(DataR!$B$2:$K$522,$A410,$B$2)/INDEX(DataR!$B$2:$K$522,$A410,F$23))-1,0)</f>
        <v/>
      </c>
      <c r="G410">
        <f>IFERROR((INDEX(DataR!$B$2:$K$522,$A410+1,$B$2)/INDEX(DataR!$B$2:$K$522,$A410+1,G$23))/(INDEX(DataR!$B$2:$K$522,$A410,$B$2)/INDEX(DataR!$B$2:$K$522,$A410,G$23))-1,0)</f>
        <v/>
      </c>
      <c r="H410">
        <f>IFERROR((INDEX(DataR!$B$2:$K$522,$A410+1,$B$2)/INDEX(DataR!$B$2:$K$522,$A410+1,H$23))/(INDEX(DataR!$B$2:$K$522,$A410,$B$2)/INDEX(DataR!$B$2:$K$522,$A410,H$23))-1,0)</f>
        <v/>
      </c>
      <c r="I410">
        <f>IFERROR((INDEX(DataR!$B$2:$K$522,$A410+1,$B$2)/INDEX(DataR!$B$2:$K$522,$A410+1,I$23))/(INDEX(DataR!$B$2:$K$522,$A410,$B$2)/INDEX(DataR!$B$2:$K$522,$A410,I$23))-1,0)</f>
        <v/>
      </c>
      <c r="J410">
        <f>IFERROR((INDEX(DataR!$B$2:$K$522,$A410+1,$B$2)/INDEX(DataR!$B$2:$K$522,$A410+1,J$23))/(INDEX(DataR!$B$2:$K$522,$A410,$B$2)/INDEX(DataR!$B$2:$K$522,$A410,J$23))-1,0)</f>
        <v/>
      </c>
      <c r="L410">
        <f>C$20*C$21*C410</f>
        <v/>
      </c>
      <c r="M410">
        <f>D$20*D$21*D410</f>
        <v/>
      </c>
      <c r="N410">
        <f>E$20*E$21*E410</f>
        <v/>
      </c>
      <c r="O410">
        <f>F$20*F$21*F410</f>
        <v/>
      </c>
      <c r="P410">
        <f>G$20*G$21*G410</f>
        <v/>
      </c>
      <c r="Q410">
        <f>H$20*H$21*H410</f>
        <v/>
      </c>
      <c r="R410">
        <f>I$20*I$21*I410</f>
        <v/>
      </c>
      <c r="S410">
        <f>J$20*J$21*J410</f>
        <v/>
      </c>
      <c r="U410">
        <f>SUMPRODUCT($C$20:$J$20,$C$21:$J$21,$C410:$J410)</f>
        <v/>
      </c>
      <c r="V410">
        <f>SUMPRODUCT($C$20:$J$20,$C$22:$J$22,$C410:$J410)</f>
        <v/>
      </c>
    </row>
    <row r="411">
      <c r="A411" t="n">
        <v>382</v>
      </c>
      <c r="C411">
        <f>IFERROR((INDEX(DataR!$B$2:$K$522,$A411+1,$B$2)/INDEX(DataR!$B$2:$K$522,$A411+1,C$23))/(INDEX(DataR!$B$2:$K$522,$A411,$B$2)/INDEX(DataR!$B$2:$K$522,$A411,C$23))-1,0)</f>
        <v/>
      </c>
      <c r="D411">
        <f>IFERROR((INDEX(DataR!$B$2:$K$522,$A411+1,$B$2)/INDEX(DataR!$B$2:$K$522,$A411+1,D$23))/(INDEX(DataR!$B$2:$K$522,$A411,$B$2)/INDEX(DataR!$B$2:$K$522,$A411,D$23))-1,0)</f>
        <v/>
      </c>
      <c r="E411">
        <f>IFERROR((INDEX(DataR!$B$2:$K$522,$A411+1,$B$2)/INDEX(DataR!$B$2:$K$522,$A411+1,E$23))/(INDEX(DataR!$B$2:$K$522,$A411,$B$2)/INDEX(DataR!$B$2:$K$522,$A411,E$23))-1,0)</f>
        <v/>
      </c>
      <c r="F411">
        <f>IFERROR((INDEX(DataR!$B$2:$K$522,$A411+1,$B$2)/INDEX(DataR!$B$2:$K$522,$A411+1,F$23))/(INDEX(DataR!$B$2:$K$522,$A411,$B$2)/INDEX(DataR!$B$2:$K$522,$A411,F$23))-1,0)</f>
        <v/>
      </c>
      <c r="G411">
        <f>IFERROR((INDEX(DataR!$B$2:$K$522,$A411+1,$B$2)/INDEX(DataR!$B$2:$K$522,$A411+1,G$23))/(INDEX(DataR!$B$2:$K$522,$A411,$B$2)/INDEX(DataR!$B$2:$K$522,$A411,G$23))-1,0)</f>
        <v/>
      </c>
      <c r="H411">
        <f>IFERROR((INDEX(DataR!$B$2:$K$522,$A411+1,$B$2)/INDEX(DataR!$B$2:$K$522,$A411+1,H$23))/(INDEX(DataR!$B$2:$K$522,$A411,$B$2)/INDEX(DataR!$B$2:$K$522,$A411,H$23))-1,0)</f>
        <v/>
      </c>
      <c r="I411">
        <f>IFERROR((INDEX(DataR!$B$2:$K$522,$A411+1,$B$2)/INDEX(DataR!$B$2:$K$522,$A411+1,I$23))/(INDEX(DataR!$B$2:$K$522,$A411,$B$2)/INDEX(DataR!$B$2:$K$522,$A411,I$23))-1,0)</f>
        <v/>
      </c>
      <c r="J411">
        <f>IFERROR((INDEX(DataR!$B$2:$K$522,$A411+1,$B$2)/INDEX(DataR!$B$2:$K$522,$A411+1,J$23))/(INDEX(DataR!$B$2:$K$522,$A411,$B$2)/INDEX(DataR!$B$2:$K$522,$A411,J$23))-1,0)</f>
        <v/>
      </c>
      <c r="L411">
        <f>C$20*C$21*C411</f>
        <v/>
      </c>
      <c r="M411">
        <f>D$20*D$21*D411</f>
        <v/>
      </c>
      <c r="N411">
        <f>E$20*E$21*E411</f>
        <v/>
      </c>
      <c r="O411">
        <f>F$20*F$21*F411</f>
        <v/>
      </c>
      <c r="P411">
        <f>G$20*G$21*G411</f>
        <v/>
      </c>
      <c r="Q411">
        <f>H$20*H$21*H411</f>
        <v/>
      </c>
      <c r="R411">
        <f>I$20*I$21*I411</f>
        <v/>
      </c>
      <c r="S411">
        <f>J$20*J$21*J411</f>
        <v/>
      </c>
      <c r="U411">
        <f>SUMPRODUCT($C$20:$J$20,$C$21:$J$21,$C411:$J411)</f>
        <v/>
      </c>
      <c r="V411">
        <f>SUMPRODUCT($C$20:$J$20,$C$22:$J$22,$C411:$J411)</f>
        <v/>
      </c>
    </row>
    <row r="412">
      <c r="A412" t="n">
        <v>383</v>
      </c>
      <c r="C412">
        <f>IFERROR((INDEX(DataR!$B$2:$K$522,$A412+1,$B$2)/INDEX(DataR!$B$2:$K$522,$A412+1,C$23))/(INDEX(DataR!$B$2:$K$522,$A412,$B$2)/INDEX(DataR!$B$2:$K$522,$A412,C$23))-1,0)</f>
        <v/>
      </c>
      <c r="D412">
        <f>IFERROR((INDEX(DataR!$B$2:$K$522,$A412+1,$B$2)/INDEX(DataR!$B$2:$K$522,$A412+1,D$23))/(INDEX(DataR!$B$2:$K$522,$A412,$B$2)/INDEX(DataR!$B$2:$K$522,$A412,D$23))-1,0)</f>
        <v/>
      </c>
      <c r="E412">
        <f>IFERROR((INDEX(DataR!$B$2:$K$522,$A412+1,$B$2)/INDEX(DataR!$B$2:$K$522,$A412+1,E$23))/(INDEX(DataR!$B$2:$K$522,$A412,$B$2)/INDEX(DataR!$B$2:$K$522,$A412,E$23))-1,0)</f>
        <v/>
      </c>
      <c r="F412">
        <f>IFERROR((INDEX(DataR!$B$2:$K$522,$A412+1,$B$2)/INDEX(DataR!$B$2:$K$522,$A412+1,F$23))/(INDEX(DataR!$B$2:$K$522,$A412,$B$2)/INDEX(DataR!$B$2:$K$522,$A412,F$23))-1,0)</f>
        <v/>
      </c>
      <c r="G412">
        <f>IFERROR((INDEX(DataR!$B$2:$K$522,$A412+1,$B$2)/INDEX(DataR!$B$2:$K$522,$A412+1,G$23))/(INDEX(DataR!$B$2:$K$522,$A412,$B$2)/INDEX(DataR!$B$2:$K$522,$A412,G$23))-1,0)</f>
        <v/>
      </c>
      <c r="H412">
        <f>IFERROR((INDEX(DataR!$B$2:$K$522,$A412+1,$B$2)/INDEX(DataR!$B$2:$K$522,$A412+1,H$23))/(INDEX(DataR!$B$2:$K$522,$A412,$B$2)/INDEX(DataR!$B$2:$K$522,$A412,H$23))-1,0)</f>
        <v/>
      </c>
      <c r="I412">
        <f>IFERROR((INDEX(DataR!$B$2:$K$522,$A412+1,$B$2)/INDEX(DataR!$B$2:$K$522,$A412+1,I$23))/(INDEX(DataR!$B$2:$K$522,$A412,$B$2)/INDEX(DataR!$B$2:$K$522,$A412,I$23))-1,0)</f>
        <v/>
      </c>
      <c r="J412">
        <f>IFERROR((INDEX(DataR!$B$2:$K$522,$A412+1,$B$2)/INDEX(DataR!$B$2:$K$522,$A412+1,J$23))/(INDEX(DataR!$B$2:$K$522,$A412,$B$2)/INDEX(DataR!$B$2:$K$522,$A412,J$23))-1,0)</f>
        <v/>
      </c>
      <c r="L412">
        <f>C$20*C$21*C412</f>
        <v/>
      </c>
      <c r="M412">
        <f>D$20*D$21*D412</f>
        <v/>
      </c>
      <c r="N412">
        <f>E$20*E$21*E412</f>
        <v/>
      </c>
      <c r="O412">
        <f>F$20*F$21*F412</f>
        <v/>
      </c>
      <c r="P412">
        <f>G$20*G$21*G412</f>
        <v/>
      </c>
      <c r="Q412">
        <f>H$20*H$21*H412</f>
        <v/>
      </c>
      <c r="R412">
        <f>I$20*I$21*I412</f>
        <v/>
      </c>
      <c r="S412">
        <f>J$20*J$21*J412</f>
        <v/>
      </c>
      <c r="U412">
        <f>SUMPRODUCT($C$20:$J$20,$C$21:$J$21,$C412:$J412)</f>
        <v/>
      </c>
      <c r="V412">
        <f>SUMPRODUCT($C$20:$J$20,$C$22:$J$22,$C412:$J412)</f>
        <v/>
      </c>
    </row>
    <row r="413">
      <c r="A413" t="n">
        <v>384</v>
      </c>
      <c r="C413">
        <f>IFERROR((INDEX(DataR!$B$2:$K$522,$A413+1,$B$2)/INDEX(DataR!$B$2:$K$522,$A413+1,C$23))/(INDEX(DataR!$B$2:$K$522,$A413,$B$2)/INDEX(DataR!$B$2:$K$522,$A413,C$23))-1,0)</f>
        <v/>
      </c>
      <c r="D413">
        <f>IFERROR((INDEX(DataR!$B$2:$K$522,$A413+1,$B$2)/INDEX(DataR!$B$2:$K$522,$A413+1,D$23))/(INDEX(DataR!$B$2:$K$522,$A413,$B$2)/INDEX(DataR!$B$2:$K$522,$A413,D$23))-1,0)</f>
        <v/>
      </c>
      <c r="E413">
        <f>IFERROR((INDEX(DataR!$B$2:$K$522,$A413+1,$B$2)/INDEX(DataR!$B$2:$K$522,$A413+1,E$23))/(INDEX(DataR!$B$2:$K$522,$A413,$B$2)/INDEX(DataR!$B$2:$K$522,$A413,E$23))-1,0)</f>
        <v/>
      </c>
      <c r="F413">
        <f>IFERROR((INDEX(DataR!$B$2:$K$522,$A413+1,$B$2)/INDEX(DataR!$B$2:$K$522,$A413+1,F$23))/(INDEX(DataR!$B$2:$K$522,$A413,$B$2)/INDEX(DataR!$B$2:$K$522,$A413,F$23))-1,0)</f>
        <v/>
      </c>
      <c r="G413">
        <f>IFERROR((INDEX(DataR!$B$2:$K$522,$A413+1,$B$2)/INDEX(DataR!$B$2:$K$522,$A413+1,G$23))/(INDEX(DataR!$B$2:$K$522,$A413,$B$2)/INDEX(DataR!$B$2:$K$522,$A413,G$23))-1,0)</f>
        <v/>
      </c>
      <c r="H413">
        <f>IFERROR((INDEX(DataR!$B$2:$K$522,$A413+1,$B$2)/INDEX(DataR!$B$2:$K$522,$A413+1,H$23))/(INDEX(DataR!$B$2:$K$522,$A413,$B$2)/INDEX(DataR!$B$2:$K$522,$A413,H$23))-1,0)</f>
        <v/>
      </c>
      <c r="I413">
        <f>IFERROR((INDEX(DataR!$B$2:$K$522,$A413+1,$B$2)/INDEX(DataR!$B$2:$K$522,$A413+1,I$23))/(INDEX(DataR!$B$2:$K$522,$A413,$B$2)/INDEX(DataR!$B$2:$K$522,$A413,I$23))-1,0)</f>
        <v/>
      </c>
      <c r="J413">
        <f>IFERROR((INDEX(DataR!$B$2:$K$522,$A413+1,$B$2)/INDEX(DataR!$B$2:$K$522,$A413+1,J$23))/(INDEX(DataR!$B$2:$K$522,$A413,$B$2)/INDEX(DataR!$B$2:$K$522,$A413,J$23))-1,0)</f>
        <v/>
      </c>
      <c r="L413">
        <f>C$20*C$21*C413</f>
        <v/>
      </c>
      <c r="M413">
        <f>D$20*D$21*D413</f>
        <v/>
      </c>
      <c r="N413">
        <f>E$20*E$21*E413</f>
        <v/>
      </c>
      <c r="O413">
        <f>F$20*F$21*F413</f>
        <v/>
      </c>
      <c r="P413">
        <f>G$20*G$21*G413</f>
        <v/>
      </c>
      <c r="Q413">
        <f>H$20*H$21*H413</f>
        <v/>
      </c>
      <c r="R413">
        <f>I$20*I$21*I413</f>
        <v/>
      </c>
      <c r="S413">
        <f>J$20*J$21*J413</f>
        <v/>
      </c>
      <c r="U413">
        <f>SUMPRODUCT($C$20:$J$20,$C$21:$J$21,$C413:$J413)</f>
        <v/>
      </c>
      <c r="V413">
        <f>SUMPRODUCT($C$20:$J$20,$C$22:$J$22,$C413:$J413)</f>
        <v/>
      </c>
    </row>
    <row r="414">
      <c r="A414" t="n">
        <v>385</v>
      </c>
      <c r="C414">
        <f>IFERROR((INDEX(DataR!$B$2:$K$522,$A414+1,$B$2)/INDEX(DataR!$B$2:$K$522,$A414+1,C$23))/(INDEX(DataR!$B$2:$K$522,$A414,$B$2)/INDEX(DataR!$B$2:$K$522,$A414,C$23))-1,0)</f>
        <v/>
      </c>
      <c r="D414">
        <f>IFERROR((INDEX(DataR!$B$2:$K$522,$A414+1,$B$2)/INDEX(DataR!$B$2:$K$522,$A414+1,D$23))/(INDEX(DataR!$B$2:$K$522,$A414,$B$2)/INDEX(DataR!$B$2:$K$522,$A414,D$23))-1,0)</f>
        <v/>
      </c>
      <c r="E414">
        <f>IFERROR((INDEX(DataR!$B$2:$K$522,$A414+1,$B$2)/INDEX(DataR!$B$2:$K$522,$A414+1,E$23))/(INDEX(DataR!$B$2:$K$522,$A414,$B$2)/INDEX(DataR!$B$2:$K$522,$A414,E$23))-1,0)</f>
        <v/>
      </c>
      <c r="F414">
        <f>IFERROR((INDEX(DataR!$B$2:$K$522,$A414+1,$B$2)/INDEX(DataR!$B$2:$K$522,$A414+1,F$23))/(INDEX(DataR!$B$2:$K$522,$A414,$B$2)/INDEX(DataR!$B$2:$K$522,$A414,F$23))-1,0)</f>
        <v/>
      </c>
      <c r="G414">
        <f>IFERROR((INDEX(DataR!$B$2:$K$522,$A414+1,$B$2)/INDEX(DataR!$B$2:$K$522,$A414+1,G$23))/(INDEX(DataR!$B$2:$K$522,$A414,$B$2)/INDEX(DataR!$B$2:$K$522,$A414,G$23))-1,0)</f>
        <v/>
      </c>
      <c r="H414">
        <f>IFERROR((INDEX(DataR!$B$2:$K$522,$A414+1,$B$2)/INDEX(DataR!$B$2:$K$522,$A414+1,H$23))/(INDEX(DataR!$B$2:$K$522,$A414,$B$2)/INDEX(DataR!$B$2:$K$522,$A414,H$23))-1,0)</f>
        <v/>
      </c>
      <c r="I414">
        <f>IFERROR((INDEX(DataR!$B$2:$K$522,$A414+1,$B$2)/INDEX(DataR!$B$2:$K$522,$A414+1,I$23))/(INDEX(DataR!$B$2:$K$522,$A414,$B$2)/INDEX(DataR!$B$2:$K$522,$A414,I$23))-1,0)</f>
        <v/>
      </c>
      <c r="J414">
        <f>IFERROR((INDEX(DataR!$B$2:$K$522,$A414+1,$B$2)/INDEX(DataR!$B$2:$K$522,$A414+1,J$23))/(INDEX(DataR!$B$2:$K$522,$A414,$B$2)/INDEX(DataR!$B$2:$K$522,$A414,J$23))-1,0)</f>
        <v/>
      </c>
      <c r="L414">
        <f>C$20*C$21*C414</f>
        <v/>
      </c>
      <c r="M414">
        <f>D$20*D$21*D414</f>
        <v/>
      </c>
      <c r="N414">
        <f>E$20*E$21*E414</f>
        <v/>
      </c>
      <c r="O414">
        <f>F$20*F$21*F414</f>
        <v/>
      </c>
      <c r="P414">
        <f>G$20*G$21*G414</f>
        <v/>
      </c>
      <c r="Q414">
        <f>H$20*H$21*H414</f>
        <v/>
      </c>
      <c r="R414">
        <f>I$20*I$21*I414</f>
        <v/>
      </c>
      <c r="S414">
        <f>J$20*J$21*J414</f>
        <v/>
      </c>
      <c r="U414">
        <f>SUMPRODUCT($C$20:$J$20,$C$21:$J$21,$C414:$J414)</f>
        <v/>
      </c>
      <c r="V414">
        <f>SUMPRODUCT($C$20:$J$20,$C$22:$J$22,$C414:$J414)</f>
        <v/>
      </c>
    </row>
    <row r="415">
      <c r="A415" t="n">
        <v>386</v>
      </c>
      <c r="C415">
        <f>IFERROR((INDEX(DataR!$B$2:$K$522,$A415+1,$B$2)/INDEX(DataR!$B$2:$K$522,$A415+1,C$23))/(INDEX(DataR!$B$2:$K$522,$A415,$B$2)/INDEX(DataR!$B$2:$K$522,$A415,C$23))-1,0)</f>
        <v/>
      </c>
      <c r="D415">
        <f>IFERROR((INDEX(DataR!$B$2:$K$522,$A415+1,$B$2)/INDEX(DataR!$B$2:$K$522,$A415+1,D$23))/(INDEX(DataR!$B$2:$K$522,$A415,$B$2)/INDEX(DataR!$B$2:$K$522,$A415,D$23))-1,0)</f>
        <v/>
      </c>
      <c r="E415">
        <f>IFERROR((INDEX(DataR!$B$2:$K$522,$A415+1,$B$2)/INDEX(DataR!$B$2:$K$522,$A415+1,E$23))/(INDEX(DataR!$B$2:$K$522,$A415,$B$2)/INDEX(DataR!$B$2:$K$522,$A415,E$23))-1,0)</f>
        <v/>
      </c>
      <c r="F415">
        <f>IFERROR((INDEX(DataR!$B$2:$K$522,$A415+1,$B$2)/INDEX(DataR!$B$2:$K$522,$A415+1,F$23))/(INDEX(DataR!$B$2:$K$522,$A415,$B$2)/INDEX(DataR!$B$2:$K$522,$A415,F$23))-1,0)</f>
        <v/>
      </c>
      <c r="G415">
        <f>IFERROR((INDEX(DataR!$B$2:$K$522,$A415+1,$B$2)/INDEX(DataR!$B$2:$K$522,$A415+1,G$23))/(INDEX(DataR!$B$2:$K$522,$A415,$B$2)/INDEX(DataR!$B$2:$K$522,$A415,G$23))-1,0)</f>
        <v/>
      </c>
      <c r="H415">
        <f>IFERROR((INDEX(DataR!$B$2:$K$522,$A415+1,$B$2)/INDEX(DataR!$B$2:$K$522,$A415+1,H$23))/(INDEX(DataR!$B$2:$K$522,$A415,$B$2)/INDEX(DataR!$B$2:$K$522,$A415,H$23))-1,0)</f>
        <v/>
      </c>
      <c r="I415">
        <f>IFERROR((INDEX(DataR!$B$2:$K$522,$A415+1,$B$2)/INDEX(DataR!$B$2:$K$522,$A415+1,I$23))/(INDEX(DataR!$B$2:$K$522,$A415,$B$2)/INDEX(DataR!$B$2:$K$522,$A415,I$23))-1,0)</f>
        <v/>
      </c>
      <c r="J415">
        <f>IFERROR((INDEX(DataR!$B$2:$K$522,$A415+1,$B$2)/INDEX(DataR!$B$2:$K$522,$A415+1,J$23))/(INDEX(DataR!$B$2:$K$522,$A415,$B$2)/INDEX(DataR!$B$2:$K$522,$A415,J$23))-1,0)</f>
        <v/>
      </c>
      <c r="L415">
        <f>C$20*C$21*C415</f>
        <v/>
      </c>
      <c r="M415">
        <f>D$20*D$21*D415</f>
        <v/>
      </c>
      <c r="N415">
        <f>E$20*E$21*E415</f>
        <v/>
      </c>
      <c r="O415">
        <f>F$20*F$21*F415</f>
        <v/>
      </c>
      <c r="P415">
        <f>G$20*G$21*G415</f>
        <v/>
      </c>
      <c r="Q415">
        <f>H$20*H$21*H415</f>
        <v/>
      </c>
      <c r="R415">
        <f>I$20*I$21*I415</f>
        <v/>
      </c>
      <c r="S415">
        <f>J$20*J$21*J415</f>
        <v/>
      </c>
      <c r="U415">
        <f>SUMPRODUCT($C$20:$J$20,$C$21:$J$21,$C415:$J415)</f>
        <v/>
      </c>
      <c r="V415">
        <f>SUMPRODUCT($C$20:$J$20,$C$22:$J$22,$C415:$J415)</f>
        <v/>
      </c>
    </row>
    <row r="416">
      <c r="A416" t="n">
        <v>387</v>
      </c>
      <c r="C416">
        <f>IFERROR((INDEX(DataR!$B$2:$K$522,$A416+1,$B$2)/INDEX(DataR!$B$2:$K$522,$A416+1,C$23))/(INDEX(DataR!$B$2:$K$522,$A416,$B$2)/INDEX(DataR!$B$2:$K$522,$A416,C$23))-1,0)</f>
        <v/>
      </c>
      <c r="D416">
        <f>IFERROR((INDEX(DataR!$B$2:$K$522,$A416+1,$B$2)/INDEX(DataR!$B$2:$K$522,$A416+1,D$23))/(INDEX(DataR!$B$2:$K$522,$A416,$B$2)/INDEX(DataR!$B$2:$K$522,$A416,D$23))-1,0)</f>
        <v/>
      </c>
      <c r="E416">
        <f>IFERROR((INDEX(DataR!$B$2:$K$522,$A416+1,$B$2)/INDEX(DataR!$B$2:$K$522,$A416+1,E$23))/(INDEX(DataR!$B$2:$K$522,$A416,$B$2)/INDEX(DataR!$B$2:$K$522,$A416,E$23))-1,0)</f>
        <v/>
      </c>
      <c r="F416">
        <f>IFERROR((INDEX(DataR!$B$2:$K$522,$A416+1,$B$2)/INDEX(DataR!$B$2:$K$522,$A416+1,F$23))/(INDEX(DataR!$B$2:$K$522,$A416,$B$2)/INDEX(DataR!$B$2:$K$522,$A416,F$23))-1,0)</f>
        <v/>
      </c>
      <c r="G416">
        <f>IFERROR((INDEX(DataR!$B$2:$K$522,$A416+1,$B$2)/INDEX(DataR!$B$2:$K$522,$A416+1,G$23))/(INDEX(DataR!$B$2:$K$522,$A416,$B$2)/INDEX(DataR!$B$2:$K$522,$A416,G$23))-1,0)</f>
        <v/>
      </c>
      <c r="H416">
        <f>IFERROR((INDEX(DataR!$B$2:$K$522,$A416+1,$B$2)/INDEX(DataR!$B$2:$K$522,$A416+1,H$23))/(INDEX(DataR!$B$2:$K$522,$A416,$B$2)/INDEX(DataR!$B$2:$K$522,$A416,H$23))-1,0)</f>
        <v/>
      </c>
      <c r="I416">
        <f>IFERROR((INDEX(DataR!$B$2:$K$522,$A416+1,$B$2)/INDEX(DataR!$B$2:$K$522,$A416+1,I$23))/(INDEX(DataR!$B$2:$K$522,$A416,$B$2)/INDEX(DataR!$B$2:$K$522,$A416,I$23))-1,0)</f>
        <v/>
      </c>
      <c r="J416">
        <f>IFERROR((INDEX(DataR!$B$2:$K$522,$A416+1,$B$2)/INDEX(DataR!$B$2:$K$522,$A416+1,J$23))/(INDEX(DataR!$B$2:$K$522,$A416,$B$2)/INDEX(DataR!$B$2:$K$522,$A416,J$23))-1,0)</f>
        <v/>
      </c>
      <c r="L416">
        <f>C$20*C$21*C416</f>
        <v/>
      </c>
      <c r="M416">
        <f>D$20*D$21*D416</f>
        <v/>
      </c>
      <c r="N416">
        <f>E$20*E$21*E416</f>
        <v/>
      </c>
      <c r="O416">
        <f>F$20*F$21*F416</f>
        <v/>
      </c>
      <c r="P416">
        <f>G$20*G$21*G416</f>
        <v/>
      </c>
      <c r="Q416">
        <f>H$20*H$21*H416</f>
        <v/>
      </c>
      <c r="R416">
        <f>I$20*I$21*I416</f>
        <v/>
      </c>
      <c r="S416">
        <f>J$20*J$21*J416</f>
        <v/>
      </c>
      <c r="U416">
        <f>SUMPRODUCT($C$20:$J$20,$C$21:$J$21,$C416:$J416)</f>
        <v/>
      </c>
      <c r="V416">
        <f>SUMPRODUCT($C$20:$J$20,$C$22:$J$22,$C416:$J416)</f>
        <v/>
      </c>
    </row>
    <row r="417">
      <c r="A417" t="n">
        <v>388</v>
      </c>
      <c r="C417">
        <f>IFERROR((INDEX(DataR!$B$2:$K$522,$A417+1,$B$2)/INDEX(DataR!$B$2:$K$522,$A417+1,C$23))/(INDEX(DataR!$B$2:$K$522,$A417,$B$2)/INDEX(DataR!$B$2:$K$522,$A417,C$23))-1,0)</f>
        <v/>
      </c>
      <c r="D417">
        <f>IFERROR((INDEX(DataR!$B$2:$K$522,$A417+1,$B$2)/INDEX(DataR!$B$2:$K$522,$A417+1,D$23))/(INDEX(DataR!$B$2:$K$522,$A417,$B$2)/INDEX(DataR!$B$2:$K$522,$A417,D$23))-1,0)</f>
        <v/>
      </c>
      <c r="E417">
        <f>IFERROR((INDEX(DataR!$B$2:$K$522,$A417+1,$B$2)/INDEX(DataR!$B$2:$K$522,$A417+1,E$23))/(INDEX(DataR!$B$2:$K$522,$A417,$B$2)/INDEX(DataR!$B$2:$K$522,$A417,E$23))-1,0)</f>
        <v/>
      </c>
      <c r="F417">
        <f>IFERROR((INDEX(DataR!$B$2:$K$522,$A417+1,$B$2)/INDEX(DataR!$B$2:$K$522,$A417+1,F$23))/(INDEX(DataR!$B$2:$K$522,$A417,$B$2)/INDEX(DataR!$B$2:$K$522,$A417,F$23))-1,0)</f>
        <v/>
      </c>
      <c r="G417">
        <f>IFERROR((INDEX(DataR!$B$2:$K$522,$A417+1,$B$2)/INDEX(DataR!$B$2:$K$522,$A417+1,G$23))/(INDEX(DataR!$B$2:$K$522,$A417,$B$2)/INDEX(DataR!$B$2:$K$522,$A417,G$23))-1,0)</f>
        <v/>
      </c>
      <c r="H417">
        <f>IFERROR((INDEX(DataR!$B$2:$K$522,$A417+1,$B$2)/INDEX(DataR!$B$2:$K$522,$A417+1,H$23))/(INDEX(DataR!$B$2:$K$522,$A417,$B$2)/INDEX(DataR!$B$2:$K$522,$A417,H$23))-1,0)</f>
        <v/>
      </c>
      <c r="I417">
        <f>IFERROR((INDEX(DataR!$B$2:$K$522,$A417+1,$B$2)/INDEX(DataR!$B$2:$K$522,$A417+1,I$23))/(INDEX(DataR!$B$2:$K$522,$A417,$B$2)/INDEX(DataR!$B$2:$K$522,$A417,I$23))-1,0)</f>
        <v/>
      </c>
      <c r="J417">
        <f>IFERROR((INDEX(DataR!$B$2:$K$522,$A417+1,$B$2)/INDEX(DataR!$B$2:$K$522,$A417+1,J$23))/(INDEX(DataR!$B$2:$K$522,$A417,$B$2)/INDEX(DataR!$B$2:$K$522,$A417,J$23))-1,0)</f>
        <v/>
      </c>
      <c r="L417">
        <f>C$20*C$21*C417</f>
        <v/>
      </c>
      <c r="M417">
        <f>D$20*D$21*D417</f>
        <v/>
      </c>
      <c r="N417">
        <f>E$20*E$21*E417</f>
        <v/>
      </c>
      <c r="O417">
        <f>F$20*F$21*F417</f>
        <v/>
      </c>
      <c r="P417">
        <f>G$20*G$21*G417</f>
        <v/>
      </c>
      <c r="Q417">
        <f>H$20*H$21*H417</f>
        <v/>
      </c>
      <c r="R417">
        <f>I$20*I$21*I417</f>
        <v/>
      </c>
      <c r="S417">
        <f>J$20*J$21*J417</f>
        <v/>
      </c>
      <c r="U417">
        <f>SUMPRODUCT($C$20:$J$20,$C$21:$J$21,$C417:$J417)</f>
        <v/>
      </c>
      <c r="V417">
        <f>SUMPRODUCT($C$20:$J$20,$C$22:$J$22,$C417:$J417)</f>
        <v/>
      </c>
    </row>
    <row r="418">
      <c r="A418" t="n">
        <v>389</v>
      </c>
      <c r="C418">
        <f>IFERROR((INDEX(DataR!$B$2:$K$522,$A418+1,$B$2)/INDEX(DataR!$B$2:$K$522,$A418+1,C$23))/(INDEX(DataR!$B$2:$K$522,$A418,$B$2)/INDEX(DataR!$B$2:$K$522,$A418,C$23))-1,0)</f>
        <v/>
      </c>
      <c r="D418">
        <f>IFERROR((INDEX(DataR!$B$2:$K$522,$A418+1,$B$2)/INDEX(DataR!$B$2:$K$522,$A418+1,D$23))/(INDEX(DataR!$B$2:$K$522,$A418,$B$2)/INDEX(DataR!$B$2:$K$522,$A418,D$23))-1,0)</f>
        <v/>
      </c>
      <c r="E418">
        <f>IFERROR((INDEX(DataR!$B$2:$K$522,$A418+1,$B$2)/INDEX(DataR!$B$2:$K$522,$A418+1,E$23))/(INDEX(DataR!$B$2:$K$522,$A418,$B$2)/INDEX(DataR!$B$2:$K$522,$A418,E$23))-1,0)</f>
        <v/>
      </c>
      <c r="F418">
        <f>IFERROR((INDEX(DataR!$B$2:$K$522,$A418+1,$B$2)/INDEX(DataR!$B$2:$K$522,$A418+1,F$23))/(INDEX(DataR!$B$2:$K$522,$A418,$B$2)/INDEX(DataR!$B$2:$K$522,$A418,F$23))-1,0)</f>
        <v/>
      </c>
      <c r="G418">
        <f>IFERROR((INDEX(DataR!$B$2:$K$522,$A418+1,$B$2)/INDEX(DataR!$B$2:$K$522,$A418+1,G$23))/(INDEX(DataR!$B$2:$K$522,$A418,$B$2)/INDEX(DataR!$B$2:$K$522,$A418,G$23))-1,0)</f>
        <v/>
      </c>
      <c r="H418">
        <f>IFERROR((INDEX(DataR!$B$2:$K$522,$A418+1,$B$2)/INDEX(DataR!$B$2:$K$522,$A418+1,H$23))/(INDEX(DataR!$B$2:$K$522,$A418,$B$2)/INDEX(DataR!$B$2:$K$522,$A418,H$23))-1,0)</f>
        <v/>
      </c>
      <c r="I418">
        <f>IFERROR((INDEX(DataR!$B$2:$K$522,$A418+1,$B$2)/INDEX(DataR!$B$2:$K$522,$A418+1,I$23))/(INDEX(DataR!$B$2:$K$522,$A418,$B$2)/INDEX(DataR!$B$2:$K$522,$A418,I$23))-1,0)</f>
        <v/>
      </c>
      <c r="J418">
        <f>IFERROR((INDEX(DataR!$B$2:$K$522,$A418+1,$B$2)/INDEX(DataR!$B$2:$K$522,$A418+1,J$23))/(INDEX(DataR!$B$2:$K$522,$A418,$B$2)/INDEX(DataR!$B$2:$K$522,$A418,J$23))-1,0)</f>
        <v/>
      </c>
      <c r="L418">
        <f>C$20*C$21*C418</f>
        <v/>
      </c>
      <c r="M418">
        <f>D$20*D$21*D418</f>
        <v/>
      </c>
      <c r="N418">
        <f>E$20*E$21*E418</f>
        <v/>
      </c>
      <c r="O418">
        <f>F$20*F$21*F418</f>
        <v/>
      </c>
      <c r="P418">
        <f>G$20*G$21*G418</f>
        <v/>
      </c>
      <c r="Q418">
        <f>H$20*H$21*H418</f>
        <v/>
      </c>
      <c r="R418">
        <f>I$20*I$21*I418</f>
        <v/>
      </c>
      <c r="S418">
        <f>J$20*J$21*J418</f>
        <v/>
      </c>
      <c r="U418">
        <f>SUMPRODUCT($C$20:$J$20,$C$21:$J$21,$C418:$J418)</f>
        <v/>
      </c>
      <c r="V418">
        <f>SUMPRODUCT($C$20:$J$20,$C$22:$J$22,$C418:$J418)</f>
        <v/>
      </c>
    </row>
    <row r="419">
      <c r="A419" t="n">
        <v>390</v>
      </c>
      <c r="C419">
        <f>IFERROR((INDEX(DataR!$B$2:$K$522,$A419+1,$B$2)/INDEX(DataR!$B$2:$K$522,$A419+1,C$23))/(INDEX(DataR!$B$2:$K$522,$A419,$B$2)/INDEX(DataR!$B$2:$K$522,$A419,C$23))-1,0)</f>
        <v/>
      </c>
      <c r="D419">
        <f>IFERROR((INDEX(DataR!$B$2:$K$522,$A419+1,$B$2)/INDEX(DataR!$B$2:$K$522,$A419+1,D$23))/(INDEX(DataR!$B$2:$K$522,$A419,$B$2)/INDEX(DataR!$B$2:$K$522,$A419,D$23))-1,0)</f>
        <v/>
      </c>
      <c r="E419">
        <f>IFERROR((INDEX(DataR!$B$2:$K$522,$A419+1,$B$2)/INDEX(DataR!$B$2:$K$522,$A419+1,E$23))/(INDEX(DataR!$B$2:$K$522,$A419,$B$2)/INDEX(DataR!$B$2:$K$522,$A419,E$23))-1,0)</f>
        <v/>
      </c>
      <c r="F419">
        <f>IFERROR((INDEX(DataR!$B$2:$K$522,$A419+1,$B$2)/INDEX(DataR!$B$2:$K$522,$A419+1,F$23))/(INDEX(DataR!$B$2:$K$522,$A419,$B$2)/INDEX(DataR!$B$2:$K$522,$A419,F$23))-1,0)</f>
        <v/>
      </c>
      <c r="G419">
        <f>IFERROR((INDEX(DataR!$B$2:$K$522,$A419+1,$B$2)/INDEX(DataR!$B$2:$K$522,$A419+1,G$23))/(INDEX(DataR!$B$2:$K$522,$A419,$B$2)/INDEX(DataR!$B$2:$K$522,$A419,G$23))-1,0)</f>
        <v/>
      </c>
      <c r="H419">
        <f>IFERROR((INDEX(DataR!$B$2:$K$522,$A419+1,$B$2)/INDEX(DataR!$B$2:$K$522,$A419+1,H$23))/(INDEX(DataR!$B$2:$K$522,$A419,$B$2)/INDEX(DataR!$B$2:$K$522,$A419,H$23))-1,0)</f>
        <v/>
      </c>
      <c r="I419">
        <f>IFERROR((INDEX(DataR!$B$2:$K$522,$A419+1,$B$2)/INDEX(DataR!$B$2:$K$522,$A419+1,I$23))/(INDEX(DataR!$B$2:$K$522,$A419,$B$2)/INDEX(DataR!$B$2:$K$522,$A419,I$23))-1,0)</f>
        <v/>
      </c>
      <c r="J419">
        <f>IFERROR((INDEX(DataR!$B$2:$K$522,$A419+1,$B$2)/INDEX(DataR!$B$2:$K$522,$A419+1,J$23))/(INDEX(DataR!$B$2:$K$522,$A419,$B$2)/INDEX(DataR!$B$2:$K$522,$A419,J$23))-1,0)</f>
        <v/>
      </c>
      <c r="L419">
        <f>C$20*C$21*C419</f>
        <v/>
      </c>
      <c r="M419">
        <f>D$20*D$21*D419</f>
        <v/>
      </c>
      <c r="N419">
        <f>E$20*E$21*E419</f>
        <v/>
      </c>
      <c r="O419">
        <f>F$20*F$21*F419</f>
        <v/>
      </c>
      <c r="P419">
        <f>G$20*G$21*G419</f>
        <v/>
      </c>
      <c r="Q419">
        <f>H$20*H$21*H419</f>
        <v/>
      </c>
      <c r="R419">
        <f>I$20*I$21*I419</f>
        <v/>
      </c>
      <c r="S419">
        <f>J$20*J$21*J419</f>
        <v/>
      </c>
      <c r="U419">
        <f>SUMPRODUCT($C$20:$J$20,$C$21:$J$21,$C419:$J419)</f>
        <v/>
      </c>
      <c r="V419">
        <f>SUMPRODUCT($C$20:$J$20,$C$22:$J$22,$C419:$J419)</f>
        <v/>
      </c>
    </row>
    <row r="420">
      <c r="A420" t="n">
        <v>391</v>
      </c>
      <c r="C420">
        <f>IFERROR((INDEX(DataR!$B$2:$K$522,$A420+1,$B$2)/INDEX(DataR!$B$2:$K$522,$A420+1,C$23))/(INDEX(DataR!$B$2:$K$522,$A420,$B$2)/INDEX(DataR!$B$2:$K$522,$A420,C$23))-1,0)</f>
        <v/>
      </c>
      <c r="D420">
        <f>IFERROR((INDEX(DataR!$B$2:$K$522,$A420+1,$B$2)/INDEX(DataR!$B$2:$K$522,$A420+1,D$23))/(INDEX(DataR!$B$2:$K$522,$A420,$B$2)/INDEX(DataR!$B$2:$K$522,$A420,D$23))-1,0)</f>
        <v/>
      </c>
      <c r="E420">
        <f>IFERROR((INDEX(DataR!$B$2:$K$522,$A420+1,$B$2)/INDEX(DataR!$B$2:$K$522,$A420+1,E$23))/(INDEX(DataR!$B$2:$K$522,$A420,$B$2)/INDEX(DataR!$B$2:$K$522,$A420,E$23))-1,0)</f>
        <v/>
      </c>
      <c r="F420">
        <f>IFERROR((INDEX(DataR!$B$2:$K$522,$A420+1,$B$2)/INDEX(DataR!$B$2:$K$522,$A420+1,F$23))/(INDEX(DataR!$B$2:$K$522,$A420,$B$2)/INDEX(DataR!$B$2:$K$522,$A420,F$23))-1,0)</f>
        <v/>
      </c>
      <c r="G420">
        <f>IFERROR((INDEX(DataR!$B$2:$K$522,$A420+1,$B$2)/INDEX(DataR!$B$2:$K$522,$A420+1,G$23))/(INDEX(DataR!$B$2:$K$522,$A420,$B$2)/INDEX(DataR!$B$2:$K$522,$A420,G$23))-1,0)</f>
        <v/>
      </c>
      <c r="H420">
        <f>IFERROR((INDEX(DataR!$B$2:$K$522,$A420+1,$B$2)/INDEX(DataR!$B$2:$K$522,$A420+1,H$23))/(INDEX(DataR!$B$2:$K$522,$A420,$B$2)/INDEX(DataR!$B$2:$K$522,$A420,H$23))-1,0)</f>
        <v/>
      </c>
      <c r="I420">
        <f>IFERROR((INDEX(DataR!$B$2:$K$522,$A420+1,$B$2)/INDEX(DataR!$B$2:$K$522,$A420+1,I$23))/(INDEX(DataR!$B$2:$K$522,$A420,$B$2)/INDEX(DataR!$B$2:$K$522,$A420,I$23))-1,0)</f>
        <v/>
      </c>
      <c r="J420">
        <f>IFERROR((INDEX(DataR!$B$2:$K$522,$A420+1,$B$2)/INDEX(DataR!$B$2:$K$522,$A420+1,J$23))/(INDEX(DataR!$B$2:$K$522,$A420,$B$2)/INDEX(DataR!$B$2:$K$522,$A420,J$23))-1,0)</f>
        <v/>
      </c>
      <c r="L420">
        <f>C$20*C$21*C420</f>
        <v/>
      </c>
      <c r="M420">
        <f>D$20*D$21*D420</f>
        <v/>
      </c>
      <c r="N420">
        <f>E$20*E$21*E420</f>
        <v/>
      </c>
      <c r="O420">
        <f>F$20*F$21*F420</f>
        <v/>
      </c>
      <c r="P420">
        <f>G$20*G$21*G420</f>
        <v/>
      </c>
      <c r="Q420">
        <f>H$20*H$21*H420</f>
        <v/>
      </c>
      <c r="R420">
        <f>I$20*I$21*I420</f>
        <v/>
      </c>
      <c r="S420">
        <f>J$20*J$21*J420</f>
        <v/>
      </c>
      <c r="U420">
        <f>SUMPRODUCT($C$20:$J$20,$C$21:$J$21,$C420:$J420)</f>
        <v/>
      </c>
      <c r="V420">
        <f>SUMPRODUCT($C$20:$J$20,$C$22:$J$22,$C420:$J420)</f>
        <v/>
      </c>
    </row>
    <row r="421">
      <c r="A421" t="n">
        <v>392</v>
      </c>
      <c r="C421">
        <f>IFERROR((INDEX(DataR!$B$2:$K$522,$A421+1,$B$2)/INDEX(DataR!$B$2:$K$522,$A421+1,C$23))/(INDEX(DataR!$B$2:$K$522,$A421,$B$2)/INDEX(DataR!$B$2:$K$522,$A421,C$23))-1,0)</f>
        <v/>
      </c>
      <c r="D421">
        <f>IFERROR((INDEX(DataR!$B$2:$K$522,$A421+1,$B$2)/INDEX(DataR!$B$2:$K$522,$A421+1,D$23))/(INDEX(DataR!$B$2:$K$522,$A421,$B$2)/INDEX(DataR!$B$2:$K$522,$A421,D$23))-1,0)</f>
        <v/>
      </c>
      <c r="E421">
        <f>IFERROR((INDEX(DataR!$B$2:$K$522,$A421+1,$B$2)/INDEX(DataR!$B$2:$K$522,$A421+1,E$23))/(INDEX(DataR!$B$2:$K$522,$A421,$B$2)/INDEX(DataR!$B$2:$K$522,$A421,E$23))-1,0)</f>
        <v/>
      </c>
      <c r="F421">
        <f>IFERROR((INDEX(DataR!$B$2:$K$522,$A421+1,$B$2)/INDEX(DataR!$B$2:$K$522,$A421+1,F$23))/(INDEX(DataR!$B$2:$K$522,$A421,$B$2)/INDEX(DataR!$B$2:$K$522,$A421,F$23))-1,0)</f>
        <v/>
      </c>
      <c r="G421">
        <f>IFERROR((INDEX(DataR!$B$2:$K$522,$A421+1,$B$2)/INDEX(DataR!$B$2:$K$522,$A421+1,G$23))/(INDEX(DataR!$B$2:$K$522,$A421,$B$2)/INDEX(DataR!$B$2:$K$522,$A421,G$23))-1,0)</f>
        <v/>
      </c>
      <c r="H421">
        <f>IFERROR((INDEX(DataR!$B$2:$K$522,$A421+1,$B$2)/INDEX(DataR!$B$2:$K$522,$A421+1,H$23))/(INDEX(DataR!$B$2:$K$522,$A421,$B$2)/INDEX(DataR!$B$2:$K$522,$A421,H$23))-1,0)</f>
        <v/>
      </c>
      <c r="I421">
        <f>IFERROR((INDEX(DataR!$B$2:$K$522,$A421+1,$B$2)/INDEX(DataR!$B$2:$K$522,$A421+1,I$23))/(INDEX(DataR!$B$2:$K$522,$A421,$B$2)/INDEX(DataR!$B$2:$K$522,$A421,I$23))-1,0)</f>
        <v/>
      </c>
      <c r="J421">
        <f>IFERROR((INDEX(DataR!$B$2:$K$522,$A421+1,$B$2)/INDEX(DataR!$B$2:$K$522,$A421+1,J$23))/(INDEX(DataR!$B$2:$K$522,$A421,$B$2)/INDEX(DataR!$B$2:$K$522,$A421,J$23))-1,0)</f>
        <v/>
      </c>
      <c r="L421">
        <f>C$20*C$21*C421</f>
        <v/>
      </c>
      <c r="M421">
        <f>D$20*D$21*D421</f>
        <v/>
      </c>
      <c r="N421">
        <f>E$20*E$21*E421</f>
        <v/>
      </c>
      <c r="O421">
        <f>F$20*F$21*F421</f>
        <v/>
      </c>
      <c r="P421">
        <f>G$20*G$21*G421</f>
        <v/>
      </c>
      <c r="Q421">
        <f>H$20*H$21*H421</f>
        <v/>
      </c>
      <c r="R421">
        <f>I$20*I$21*I421</f>
        <v/>
      </c>
      <c r="S421">
        <f>J$20*J$21*J421</f>
        <v/>
      </c>
      <c r="U421">
        <f>SUMPRODUCT($C$20:$J$20,$C$21:$J$21,$C421:$J421)</f>
        <v/>
      </c>
      <c r="V421">
        <f>SUMPRODUCT($C$20:$J$20,$C$22:$J$22,$C421:$J421)</f>
        <v/>
      </c>
    </row>
    <row r="422">
      <c r="A422" t="n">
        <v>393</v>
      </c>
      <c r="C422">
        <f>IFERROR((INDEX(DataR!$B$2:$K$522,$A422+1,$B$2)/INDEX(DataR!$B$2:$K$522,$A422+1,C$23))/(INDEX(DataR!$B$2:$K$522,$A422,$B$2)/INDEX(DataR!$B$2:$K$522,$A422,C$23))-1,0)</f>
        <v/>
      </c>
      <c r="D422">
        <f>IFERROR((INDEX(DataR!$B$2:$K$522,$A422+1,$B$2)/INDEX(DataR!$B$2:$K$522,$A422+1,D$23))/(INDEX(DataR!$B$2:$K$522,$A422,$B$2)/INDEX(DataR!$B$2:$K$522,$A422,D$23))-1,0)</f>
        <v/>
      </c>
      <c r="E422">
        <f>IFERROR((INDEX(DataR!$B$2:$K$522,$A422+1,$B$2)/INDEX(DataR!$B$2:$K$522,$A422+1,E$23))/(INDEX(DataR!$B$2:$K$522,$A422,$B$2)/INDEX(DataR!$B$2:$K$522,$A422,E$23))-1,0)</f>
        <v/>
      </c>
      <c r="F422">
        <f>IFERROR((INDEX(DataR!$B$2:$K$522,$A422+1,$B$2)/INDEX(DataR!$B$2:$K$522,$A422+1,F$23))/(INDEX(DataR!$B$2:$K$522,$A422,$B$2)/INDEX(DataR!$B$2:$K$522,$A422,F$23))-1,0)</f>
        <v/>
      </c>
      <c r="G422">
        <f>IFERROR((INDEX(DataR!$B$2:$K$522,$A422+1,$B$2)/INDEX(DataR!$B$2:$K$522,$A422+1,G$23))/(INDEX(DataR!$B$2:$K$522,$A422,$B$2)/INDEX(DataR!$B$2:$K$522,$A422,G$23))-1,0)</f>
        <v/>
      </c>
      <c r="H422">
        <f>IFERROR((INDEX(DataR!$B$2:$K$522,$A422+1,$B$2)/INDEX(DataR!$B$2:$K$522,$A422+1,H$23))/(INDEX(DataR!$B$2:$K$522,$A422,$B$2)/INDEX(DataR!$B$2:$K$522,$A422,H$23))-1,0)</f>
        <v/>
      </c>
      <c r="I422">
        <f>IFERROR((INDEX(DataR!$B$2:$K$522,$A422+1,$B$2)/INDEX(DataR!$B$2:$K$522,$A422+1,I$23))/(INDEX(DataR!$B$2:$K$522,$A422,$B$2)/INDEX(DataR!$B$2:$K$522,$A422,I$23))-1,0)</f>
        <v/>
      </c>
      <c r="J422">
        <f>IFERROR((INDEX(DataR!$B$2:$K$522,$A422+1,$B$2)/INDEX(DataR!$B$2:$K$522,$A422+1,J$23))/(INDEX(DataR!$B$2:$K$522,$A422,$B$2)/INDEX(DataR!$B$2:$K$522,$A422,J$23))-1,0)</f>
        <v/>
      </c>
      <c r="L422">
        <f>C$20*C$21*C422</f>
        <v/>
      </c>
      <c r="M422">
        <f>D$20*D$21*D422</f>
        <v/>
      </c>
      <c r="N422">
        <f>E$20*E$21*E422</f>
        <v/>
      </c>
      <c r="O422">
        <f>F$20*F$21*F422</f>
        <v/>
      </c>
      <c r="P422">
        <f>G$20*G$21*G422</f>
        <v/>
      </c>
      <c r="Q422">
        <f>H$20*H$21*H422</f>
        <v/>
      </c>
      <c r="R422">
        <f>I$20*I$21*I422</f>
        <v/>
      </c>
      <c r="S422">
        <f>J$20*J$21*J422</f>
        <v/>
      </c>
      <c r="U422">
        <f>SUMPRODUCT($C$20:$J$20,$C$21:$J$21,$C422:$J422)</f>
        <v/>
      </c>
      <c r="V422">
        <f>SUMPRODUCT($C$20:$J$20,$C$22:$J$22,$C422:$J422)</f>
        <v/>
      </c>
    </row>
    <row r="423">
      <c r="A423" t="n">
        <v>394</v>
      </c>
      <c r="C423">
        <f>IFERROR((INDEX(DataR!$B$2:$K$522,$A423+1,$B$2)/INDEX(DataR!$B$2:$K$522,$A423+1,C$23))/(INDEX(DataR!$B$2:$K$522,$A423,$B$2)/INDEX(DataR!$B$2:$K$522,$A423,C$23))-1,0)</f>
        <v/>
      </c>
      <c r="D423">
        <f>IFERROR((INDEX(DataR!$B$2:$K$522,$A423+1,$B$2)/INDEX(DataR!$B$2:$K$522,$A423+1,D$23))/(INDEX(DataR!$B$2:$K$522,$A423,$B$2)/INDEX(DataR!$B$2:$K$522,$A423,D$23))-1,0)</f>
        <v/>
      </c>
      <c r="E423">
        <f>IFERROR((INDEX(DataR!$B$2:$K$522,$A423+1,$B$2)/INDEX(DataR!$B$2:$K$522,$A423+1,E$23))/(INDEX(DataR!$B$2:$K$522,$A423,$B$2)/INDEX(DataR!$B$2:$K$522,$A423,E$23))-1,0)</f>
        <v/>
      </c>
      <c r="F423">
        <f>IFERROR((INDEX(DataR!$B$2:$K$522,$A423+1,$B$2)/INDEX(DataR!$B$2:$K$522,$A423+1,F$23))/(INDEX(DataR!$B$2:$K$522,$A423,$B$2)/INDEX(DataR!$B$2:$K$522,$A423,F$23))-1,0)</f>
        <v/>
      </c>
      <c r="G423">
        <f>IFERROR((INDEX(DataR!$B$2:$K$522,$A423+1,$B$2)/INDEX(DataR!$B$2:$K$522,$A423+1,G$23))/(INDEX(DataR!$B$2:$K$522,$A423,$B$2)/INDEX(DataR!$B$2:$K$522,$A423,G$23))-1,0)</f>
        <v/>
      </c>
      <c r="H423">
        <f>IFERROR((INDEX(DataR!$B$2:$K$522,$A423+1,$B$2)/INDEX(DataR!$B$2:$K$522,$A423+1,H$23))/(INDEX(DataR!$B$2:$K$522,$A423,$B$2)/INDEX(DataR!$B$2:$K$522,$A423,H$23))-1,0)</f>
        <v/>
      </c>
      <c r="I423">
        <f>IFERROR((INDEX(DataR!$B$2:$K$522,$A423+1,$B$2)/INDEX(DataR!$B$2:$K$522,$A423+1,I$23))/(INDEX(DataR!$B$2:$K$522,$A423,$B$2)/INDEX(DataR!$B$2:$K$522,$A423,I$23))-1,0)</f>
        <v/>
      </c>
      <c r="J423">
        <f>IFERROR((INDEX(DataR!$B$2:$K$522,$A423+1,$B$2)/INDEX(DataR!$B$2:$K$522,$A423+1,J$23))/(INDEX(DataR!$B$2:$K$522,$A423,$B$2)/INDEX(DataR!$B$2:$K$522,$A423,J$23))-1,0)</f>
        <v/>
      </c>
      <c r="L423">
        <f>C$20*C$21*C423</f>
        <v/>
      </c>
      <c r="M423">
        <f>D$20*D$21*D423</f>
        <v/>
      </c>
      <c r="N423">
        <f>E$20*E$21*E423</f>
        <v/>
      </c>
      <c r="O423">
        <f>F$20*F$21*F423</f>
        <v/>
      </c>
      <c r="P423">
        <f>G$20*G$21*G423</f>
        <v/>
      </c>
      <c r="Q423">
        <f>H$20*H$21*H423</f>
        <v/>
      </c>
      <c r="R423">
        <f>I$20*I$21*I423</f>
        <v/>
      </c>
      <c r="S423">
        <f>J$20*J$21*J423</f>
        <v/>
      </c>
      <c r="U423">
        <f>SUMPRODUCT($C$20:$J$20,$C$21:$J$21,$C423:$J423)</f>
        <v/>
      </c>
      <c r="V423">
        <f>SUMPRODUCT($C$20:$J$20,$C$22:$J$22,$C423:$J423)</f>
        <v/>
      </c>
    </row>
    <row r="424">
      <c r="A424" t="n">
        <v>395</v>
      </c>
      <c r="C424">
        <f>IFERROR((INDEX(DataR!$B$2:$K$522,$A424+1,$B$2)/INDEX(DataR!$B$2:$K$522,$A424+1,C$23))/(INDEX(DataR!$B$2:$K$522,$A424,$B$2)/INDEX(DataR!$B$2:$K$522,$A424,C$23))-1,0)</f>
        <v/>
      </c>
      <c r="D424">
        <f>IFERROR((INDEX(DataR!$B$2:$K$522,$A424+1,$B$2)/INDEX(DataR!$B$2:$K$522,$A424+1,D$23))/(INDEX(DataR!$B$2:$K$522,$A424,$B$2)/INDEX(DataR!$B$2:$K$522,$A424,D$23))-1,0)</f>
        <v/>
      </c>
      <c r="E424">
        <f>IFERROR((INDEX(DataR!$B$2:$K$522,$A424+1,$B$2)/INDEX(DataR!$B$2:$K$522,$A424+1,E$23))/(INDEX(DataR!$B$2:$K$522,$A424,$B$2)/INDEX(DataR!$B$2:$K$522,$A424,E$23))-1,0)</f>
        <v/>
      </c>
      <c r="F424">
        <f>IFERROR((INDEX(DataR!$B$2:$K$522,$A424+1,$B$2)/INDEX(DataR!$B$2:$K$522,$A424+1,F$23))/(INDEX(DataR!$B$2:$K$522,$A424,$B$2)/INDEX(DataR!$B$2:$K$522,$A424,F$23))-1,0)</f>
        <v/>
      </c>
      <c r="G424">
        <f>IFERROR((INDEX(DataR!$B$2:$K$522,$A424+1,$B$2)/INDEX(DataR!$B$2:$K$522,$A424+1,G$23))/(INDEX(DataR!$B$2:$K$522,$A424,$B$2)/INDEX(DataR!$B$2:$K$522,$A424,G$23))-1,0)</f>
        <v/>
      </c>
      <c r="H424">
        <f>IFERROR((INDEX(DataR!$B$2:$K$522,$A424+1,$B$2)/INDEX(DataR!$B$2:$K$522,$A424+1,H$23))/(INDEX(DataR!$B$2:$K$522,$A424,$B$2)/INDEX(DataR!$B$2:$K$522,$A424,H$23))-1,0)</f>
        <v/>
      </c>
      <c r="I424">
        <f>IFERROR((INDEX(DataR!$B$2:$K$522,$A424+1,$B$2)/INDEX(DataR!$B$2:$K$522,$A424+1,I$23))/(INDEX(DataR!$B$2:$K$522,$A424,$B$2)/INDEX(DataR!$B$2:$K$522,$A424,I$23))-1,0)</f>
        <v/>
      </c>
      <c r="J424">
        <f>IFERROR((INDEX(DataR!$B$2:$K$522,$A424+1,$B$2)/INDEX(DataR!$B$2:$K$522,$A424+1,J$23))/(INDEX(DataR!$B$2:$K$522,$A424,$B$2)/INDEX(DataR!$B$2:$K$522,$A424,J$23))-1,0)</f>
        <v/>
      </c>
      <c r="L424">
        <f>C$20*C$21*C424</f>
        <v/>
      </c>
      <c r="M424">
        <f>D$20*D$21*D424</f>
        <v/>
      </c>
      <c r="N424">
        <f>E$20*E$21*E424</f>
        <v/>
      </c>
      <c r="O424">
        <f>F$20*F$21*F424</f>
        <v/>
      </c>
      <c r="P424">
        <f>G$20*G$21*G424</f>
        <v/>
      </c>
      <c r="Q424">
        <f>H$20*H$21*H424</f>
        <v/>
      </c>
      <c r="R424">
        <f>I$20*I$21*I424</f>
        <v/>
      </c>
      <c r="S424">
        <f>J$20*J$21*J424</f>
        <v/>
      </c>
      <c r="U424">
        <f>SUMPRODUCT($C$20:$J$20,$C$21:$J$21,$C424:$J424)</f>
        <v/>
      </c>
      <c r="V424">
        <f>SUMPRODUCT($C$20:$J$20,$C$22:$J$22,$C424:$J424)</f>
        <v/>
      </c>
    </row>
    <row r="425">
      <c r="A425" t="n">
        <v>396</v>
      </c>
      <c r="C425">
        <f>IFERROR((INDEX(DataR!$B$2:$K$522,$A425+1,$B$2)/INDEX(DataR!$B$2:$K$522,$A425+1,C$23))/(INDEX(DataR!$B$2:$K$522,$A425,$B$2)/INDEX(DataR!$B$2:$K$522,$A425,C$23))-1,0)</f>
        <v/>
      </c>
      <c r="D425">
        <f>IFERROR((INDEX(DataR!$B$2:$K$522,$A425+1,$B$2)/INDEX(DataR!$B$2:$K$522,$A425+1,D$23))/(INDEX(DataR!$B$2:$K$522,$A425,$B$2)/INDEX(DataR!$B$2:$K$522,$A425,D$23))-1,0)</f>
        <v/>
      </c>
      <c r="E425">
        <f>IFERROR((INDEX(DataR!$B$2:$K$522,$A425+1,$B$2)/INDEX(DataR!$B$2:$K$522,$A425+1,E$23))/(INDEX(DataR!$B$2:$K$522,$A425,$B$2)/INDEX(DataR!$B$2:$K$522,$A425,E$23))-1,0)</f>
        <v/>
      </c>
      <c r="F425">
        <f>IFERROR((INDEX(DataR!$B$2:$K$522,$A425+1,$B$2)/INDEX(DataR!$B$2:$K$522,$A425+1,F$23))/(INDEX(DataR!$B$2:$K$522,$A425,$B$2)/INDEX(DataR!$B$2:$K$522,$A425,F$23))-1,0)</f>
        <v/>
      </c>
      <c r="G425">
        <f>IFERROR((INDEX(DataR!$B$2:$K$522,$A425+1,$B$2)/INDEX(DataR!$B$2:$K$522,$A425+1,G$23))/(INDEX(DataR!$B$2:$K$522,$A425,$B$2)/INDEX(DataR!$B$2:$K$522,$A425,G$23))-1,0)</f>
        <v/>
      </c>
      <c r="H425">
        <f>IFERROR((INDEX(DataR!$B$2:$K$522,$A425+1,$B$2)/INDEX(DataR!$B$2:$K$522,$A425+1,H$23))/(INDEX(DataR!$B$2:$K$522,$A425,$B$2)/INDEX(DataR!$B$2:$K$522,$A425,H$23))-1,0)</f>
        <v/>
      </c>
      <c r="I425">
        <f>IFERROR((INDEX(DataR!$B$2:$K$522,$A425+1,$B$2)/INDEX(DataR!$B$2:$K$522,$A425+1,I$23))/(INDEX(DataR!$B$2:$K$522,$A425,$B$2)/INDEX(DataR!$B$2:$K$522,$A425,I$23))-1,0)</f>
        <v/>
      </c>
      <c r="J425">
        <f>IFERROR((INDEX(DataR!$B$2:$K$522,$A425+1,$B$2)/INDEX(DataR!$B$2:$K$522,$A425+1,J$23))/(INDEX(DataR!$B$2:$K$522,$A425,$B$2)/INDEX(DataR!$B$2:$K$522,$A425,J$23))-1,0)</f>
        <v/>
      </c>
      <c r="L425">
        <f>C$20*C$21*C425</f>
        <v/>
      </c>
      <c r="M425">
        <f>D$20*D$21*D425</f>
        <v/>
      </c>
      <c r="N425">
        <f>E$20*E$21*E425</f>
        <v/>
      </c>
      <c r="O425">
        <f>F$20*F$21*F425</f>
        <v/>
      </c>
      <c r="P425">
        <f>G$20*G$21*G425</f>
        <v/>
      </c>
      <c r="Q425">
        <f>H$20*H$21*H425</f>
        <v/>
      </c>
      <c r="R425">
        <f>I$20*I$21*I425</f>
        <v/>
      </c>
      <c r="S425">
        <f>J$20*J$21*J425</f>
        <v/>
      </c>
      <c r="U425">
        <f>SUMPRODUCT($C$20:$J$20,$C$21:$J$21,$C425:$J425)</f>
        <v/>
      </c>
      <c r="V425">
        <f>SUMPRODUCT($C$20:$J$20,$C$22:$J$22,$C425:$J425)</f>
        <v/>
      </c>
    </row>
    <row r="426">
      <c r="A426" t="n">
        <v>397</v>
      </c>
      <c r="C426">
        <f>IFERROR((INDEX(DataR!$B$2:$K$522,$A426+1,$B$2)/INDEX(DataR!$B$2:$K$522,$A426+1,C$23))/(INDEX(DataR!$B$2:$K$522,$A426,$B$2)/INDEX(DataR!$B$2:$K$522,$A426,C$23))-1,0)</f>
        <v/>
      </c>
      <c r="D426">
        <f>IFERROR((INDEX(DataR!$B$2:$K$522,$A426+1,$B$2)/INDEX(DataR!$B$2:$K$522,$A426+1,D$23))/(INDEX(DataR!$B$2:$K$522,$A426,$B$2)/INDEX(DataR!$B$2:$K$522,$A426,D$23))-1,0)</f>
        <v/>
      </c>
      <c r="E426">
        <f>IFERROR((INDEX(DataR!$B$2:$K$522,$A426+1,$B$2)/INDEX(DataR!$B$2:$K$522,$A426+1,E$23))/(INDEX(DataR!$B$2:$K$522,$A426,$B$2)/INDEX(DataR!$B$2:$K$522,$A426,E$23))-1,0)</f>
        <v/>
      </c>
      <c r="F426">
        <f>IFERROR((INDEX(DataR!$B$2:$K$522,$A426+1,$B$2)/INDEX(DataR!$B$2:$K$522,$A426+1,F$23))/(INDEX(DataR!$B$2:$K$522,$A426,$B$2)/INDEX(DataR!$B$2:$K$522,$A426,F$23))-1,0)</f>
        <v/>
      </c>
      <c r="G426">
        <f>IFERROR((INDEX(DataR!$B$2:$K$522,$A426+1,$B$2)/INDEX(DataR!$B$2:$K$522,$A426+1,G$23))/(INDEX(DataR!$B$2:$K$522,$A426,$B$2)/INDEX(DataR!$B$2:$K$522,$A426,G$23))-1,0)</f>
        <v/>
      </c>
      <c r="H426">
        <f>IFERROR((INDEX(DataR!$B$2:$K$522,$A426+1,$B$2)/INDEX(DataR!$B$2:$K$522,$A426+1,H$23))/(INDEX(DataR!$B$2:$K$522,$A426,$B$2)/INDEX(DataR!$B$2:$K$522,$A426,H$23))-1,0)</f>
        <v/>
      </c>
      <c r="I426">
        <f>IFERROR((INDEX(DataR!$B$2:$K$522,$A426+1,$B$2)/INDEX(DataR!$B$2:$K$522,$A426+1,I$23))/(INDEX(DataR!$B$2:$K$522,$A426,$B$2)/INDEX(DataR!$B$2:$K$522,$A426,I$23))-1,0)</f>
        <v/>
      </c>
      <c r="J426">
        <f>IFERROR((INDEX(DataR!$B$2:$K$522,$A426+1,$B$2)/INDEX(DataR!$B$2:$K$522,$A426+1,J$23))/(INDEX(DataR!$B$2:$K$522,$A426,$B$2)/INDEX(DataR!$B$2:$K$522,$A426,J$23))-1,0)</f>
        <v/>
      </c>
      <c r="L426">
        <f>C$20*C$21*C426</f>
        <v/>
      </c>
      <c r="M426">
        <f>D$20*D$21*D426</f>
        <v/>
      </c>
      <c r="N426">
        <f>E$20*E$21*E426</f>
        <v/>
      </c>
      <c r="O426">
        <f>F$20*F$21*F426</f>
        <v/>
      </c>
      <c r="P426">
        <f>G$20*G$21*G426</f>
        <v/>
      </c>
      <c r="Q426">
        <f>H$20*H$21*H426</f>
        <v/>
      </c>
      <c r="R426">
        <f>I$20*I$21*I426</f>
        <v/>
      </c>
      <c r="S426">
        <f>J$20*J$21*J426</f>
        <v/>
      </c>
      <c r="U426">
        <f>SUMPRODUCT($C$20:$J$20,$C$21:$J$21,$C426:$J426)</f>
        <v/>
      </c>
      <c r="V426">
        <f>SUMPRODUCT($C$20:$J$20,$C$22:$J$22,$C426:$J426)</f>
        <v/>
      </c>
    </row>
    <row r="427">
      <c r="A427" t="n">
        <v>398</v>
      </c>
      <c r="C427">
        <f>IFERROR((INDEX(DataR!$B$2:$K$522,$A427+1,$B$2)/INDEX(DataR!$B$2:$K$522,$A427+1,C$23))/(INDEX(DataR!$B$2:$K$522,$A427,$B$2)/INDEX(DataR!$B$2:$K$522,$A427,C$23))-1,0)</f>
        <v/>
      </c>
      <c r="D427">
        <f>IFERROR((INDEX(DataR!$B$2:$K$522,$A427+1,$B$2)/INDEX(DataR!$B$2:$K$522,$A427+1,D$23))/(INDEX(DataR!$B$2:$K$522,$A427,$B$2)/INDEX(DataR!$B$2:$K$522,$A427,D$23))-1,0)</f>
        <v/>
      </c>
      <c r="E427">
        <f>IFERROR((INDEX(DataR!$B$2:$K$522,$A427+1,$B$2)/INDEX(DataR!$B$2:$K$522,$A427+1,E$23))/(INDEX(DataR!$B$2:$K$522,$A427,$B$2)/INDEX(DataR!$B$2:$K$522,$A427,E$23))-1,0)</f>
        <v/>
      </c>
      <c r="F427">
        <f>IFERROR((INDEX(DataR!$B$2:$K$522,$A427+1,$B$2)/INDEX(DataR!$B$2:$K$522,$A427+1,F$23))/(INDEX(DataR!$B$2:$K$522,$A427,$B$2)/INDEX(DataR!$B$2:$K$522,$A427,F$23))-1,0)</f>
        <v/>
      </c>
      <c r="G427">
        <f>IFERROR((INDEX(DataR!$B$2:$K$522,$A427+1,$B$2)/INDEX(DataR!$B$2:$K$522,$A427+1,G$23))/(INDEX(DataR!$B$2:$K$522,$A427,$B$2)/INDEX(DataR!$B$2:$K$522,$A427,G$23))-1,0)</f>
        <v/>
      </c>
      <c r="H427">
        <f>IFERROR((INDEX(DataR!$B$2:$K$522,$A427+1,$B$2)/INDEX(DataR!$B$2:$K$522,$A427+1,H$23))/(INDEX(DataR!$B$2:$K$522,$A427,$B$2)/INDEX(DataR!$B$2:$K$522,$A427,H$23))-1,0)</f>
        <v/>
      </c>
      <c r="I427">
        <f>IFERROR((INDEX(DataR!$B$2:$K$522,$A427+1,$B$2)/INDEX(DataR!$B$2:$K$522,$A427+1,I$23))/(INDEX(DataR!$B$2:$K$522,$A427,$B$2)/INDEX(DataR!$B$2:$K$522,$A427,I$23))-1,0)</f>
        <v/>
      </c>
      <c r="J427">
        <f>IFERROR((INDEX(DataR!$B$2:$K$522,$A427+1,$B$2)/INDEX(DataR!$B$2:$K$522,$A427+1,J$23))/(INDEX(DataR!$B$2:$K$522,$A427,$B$2)/INDEX(DataR!$B$2:$K$522,$A427,J$23))-1,0)</f>
        <v/>
      </c>
      <c r="L427">
        <f>C$20*C$21*C427</f>
        <v/>
      </c>
      <c r="M427">
        <f>D$20*D$21*D427</f>
        <v/>
      </c>
      <c r="N427">
        <f>E$20*E$21*E427</f>
        <v/>
      </c>
      <c r="O427">
        <f>F$20*F$21*F427</f>
        <v/>
      </c>
      <c r="P427">
        <f>G$20*G$21*G427</f>
        <v/>
      </c>
      <c r="Q427">
        <f>H$20*H$21*H427</f>
        <v/>
      </c>
      <c r="R427">
        <f>I$20*I$21*I427</f>
        <v/>
      </c>
      <c r="S427">
        <f>J$20*J$21*J427</f>
        <v/>
      </c>
      <c r="U427">
        <f>SUMPRODUCT($C$20:$J$20,$C$21:$J$21,$C427:$J427)</f>
        <v/>
      </c>
      <c r="V427">
        <f>SUMPRODUCT($C$20:$J$20,$C$22:$J$22,$C427:$J427)</f>
        <v/>
      </c>
    </row>
    <row r="428">
      <c r="A428" t="n">
        <v>399</v>
      </c>
      <c r="C428">
        <f>IFERROR((INDEX(DataR!$B$2:$K$522,$A428+1,$B$2)/INDEX(DataR!$B$2:$K$522,$A428+1,C$23))/(INDEX(DataR!$B$2:$K$522,$A428,$B$2)/INDEX(DataR!$B$2:$K$522,$A428,C$23))-1,0)</f>
        <v/>
      </c>
      <c r="D428">
        <f>IFERROR((INDEX(DataR!$B$2:$K$522,$A428+1,$B$2)/INDEX(DataR!$B$2:$K$522,$A428+1,D$23))/(INDEX(DataR!$B$2:$K$522,$A428,$B$2)/INDEX(DataR!$B$2:$K$522,$A428,D$23))-1,0)</f>
        <v/>
      </c>
      <c r="E428">
        <f>IFERROR((INDEX(DataR!$B$2:$K$522,$A428+1,$B$2)/INDEX(DataR!$B$2:$K$522,$A428+1,E$23))/(INDEX(DataR!$B$2:$K$522,$A428,$B$2)/INDEX(DataR!$B$2:$K$522,$A428,E$23))-1,0)</f>
        <v/>
      </c>
      <c r="F428">
        <f>IFERROR((INDEX(DataR!$B$2:$K$522,$A428+1,$B$2)/INDEX(DataR!$B$2:$K$522,$A428+1,F$23))/(INDEX(DataR!$B$2:$K$522,$A428,$B$2)/INDEX(DataR!$B$2:$K$522,$A428,F$23))-1,0)</f>
        <v/>
      </c>
      <c r="G428">
        <f>IFERROR((INDEX(DataR!$B$2:$K$522,$A428+1,$B$2)/INDEX(DataR!$B$2:$K$522,$A428+1,G$23))/(INDEX(DataR!$B$2:$K$522,$A428,$B$2)/INDEX(DataR!$B$2:$K$522,$A428,G$23))-1,0)</f>
        <v/>
      </c>
      <c r="H428">
        <f>IFERROR((INDEX(DataR!$B$2:$K$522,$A428+1,$B$2)/INDEX(DataR!$B$2:$K$522,$A428+1,H$23))/(INDEX(DataR!$B$2:$K$522,$A428,$B$2)/INDEX(DataR!$B$2:$K$522,$A428,H$23))-1,0)</f>
        <v/>
      </c>
      <c r="I428">
        <f>IFERROR((INDEX(DataR!$B$2:$K$522,$A428+1,$B$2)/INDEX(DataR!$B$2:$K$522,$A428+1,I$23))/(INDEX(DataR!$B$2:$K$522,$A428,$B$2)/INDEX(DataR!$B$2:$K$522,$A428,I$23))-1,0)</f>
        <v/>
      </c>
      <c r="J428">
        <f>IFERROR((INDEX(DataR!$B$2:$K$522,$A428+1,$B$2)/INDEX(DataR!$B$2:$K$522,$A428+1,J$23))/(INDEX(DataR!$B$2:$K$522,$A428,$B$2)/INDEX(DataR!$B$2:$K$522,$A428,J$23))-1,0)</f>
        <v/>
      </c>
      <c r="L428">
        <f>C$20*C$21*C428</f>
        <v/>
      </c>
      <c r="M428">
        <f>D$20*D$21*D428</f>
        <v/>
      </c>
      <c r="N428">
        <f>E$20*E$21*E428</f>
        <v/>
      </c>
      <c r="O428">
        <f>F$20*F$21*F428</f>
        <v/>
      </c>
      <c r="P428">
        <f>G$20*G$21*G428</f>
        <v/>
      </c>
      <c r="Q428">
        <f>H$20*H$21*H428</f>
        <v/>
      </c>
      <c r="R428">
        <f>I$20*I$21*I428</f>
        <v/>
      </c>
      <c r="S428">
        <f>J$20*J$21*J428</f>
        <v/>
      </c>
      <c r="U428">
        <f>SUMPRODUCT($C$20:$J$20,$C$21:$J$21,$C428:$J428)</f>
        <v/>
      </c>
      <c r="V428">
        <f>SUMPRODUCT($C$20:$J$20,$C$22:$J$22,$C428:$J428)</f>
        <v/>
      </c>
    </row>
    <row r="429">
      <c r="A429" t="n">
        <v>400</v>
      </c>
      <c r="C429">
        <f>IFERROR((INDEX(DataR!$B$2:$K$522,$A429+1,$B$2)/INDEX(DataR!$B$2:$K$522,$A429+1,C$23))/(INDEX(DataR!$B$2:$K$522,$A429,$B$2)/INDEX(DataR!$B$2:$K$522,$A429,C$23))-1,0)</f>
        <v/>
      </c>
      <c r="D429">
        <f>IFERROR((INDEX(DataR!$B$2:$K$522,$A429+1,$B$2)/INDEX(DataR!$B$2:$K$522,$A429+1,D$23))/(INDEX(DataR!$B$2:$K$522,$A429,$B$2)/INDEX(DataR!$B$2:$K$522,$A429,D$23))-1,0)</f>
        <v/>
      </c>
      <c r="E429">
        <f>IFERROR((INDEX(DataR!$B$2:$K$522,$A429+1,$B$2)/INDEX(DataR!$B$2:$K$522,$A429+1,E$23))/(INDEX(DataR!$B$2:$K$522,$A429,$B$2)/INDEX(DataR!$B$2:$K$522,$A429,E$23))-1,0)</f>
        <v/>
      </c>
      <c r="F429">
        <f>IFERROR((INDEX(DataR!$B$2:$K$522,$A429+1,$B$2)/INDEX(DataR!$B$2:$K$522,$A429+1,F$23))/(INDEX(DataR!$B$2:$K$522,$A429,$B$2)/INDEX(DataR!$B$2:$K$522,$A429,F$23))-1,0)</f>
        <v/>
      </c>
      <c r="G429">
        <f>IFERROR((INDEX(DataR!$B$2:$K$522,$A429+1,$B$2)/INDEX(DataR!$B$2:$K$522,$A429+1,G$23))/(INDEX(DataR!$B$2:$K$522,$A429,$B$2)/INDEX(DataR!$B$2:$K$522,$A429,G$23))-1,0)</f>
        <v/>
      </c>
      <c r="H429">
        <f>IFERROR((INDEX(DataR!$B$2:$K$522,$A429+1,$B$2)/INDEX(DataR!$B$2:$K$522,$A429+1,H$23))/(INDEX(DataR!$B$2:$K$522,$A429,$B$2)/INDEX(DataR!$B$2:$K$522,$A429,H$23))-1,0)</f>
        <v/>
      </c>
      <c r="I429">
        <f>IFERROR((INDEX(DataR!$B$2:$K$522,$A429+1,$B$2)/INDEX(DataR!$B$2:$K$522,$A429+1,I$23))/(INDEX(DataR!$B$2:$K$522,$A429,$B$2)/INDEX(DataR!$B$2:$K$522,$A429,I$23))-1,0)</f>
        <v/>
      </c>
      <c r="J429">
        <f>IFERROR((INDEX(DataR!$B$2:$K$522,$A429+1,$B$2)/INDEX(DataR!$B$2:$K$522,$A429+1,J$23))/(INDEX(DataR!$B$2:$K$522,$A429,$B$2)/INDEX(DataR!$B$2:$K$522,$A429,J$23))-1,0)</f>
        <v/>
      </c>
      <c r="L429">
        <f>C$20*C$21*C429</f>
        <v/>
      </c>
      <c r="M429">
        <f>D$20*D$21*D429</f>
        <v/>
      </c>
      <c r="N429">
        <f>E$20*E$21*E429</f>
        <v/>
      </c>
      <c r="O429">
        <f>F$20*F$21*F429</f>
        <v/>
      </c>
      <c r="P429">
        <f>G$20*G$21*G429</f>
        <v/>
      </c>
      <c r="Q429">
        <f>H$20*H$21*H429</f>
        <v/>
      </c>
      <c r="R429">
        <f>I$20*I$21*I429</f>
        <v/>
      </c>
      <c r="S429">
        <f>J$20*J$21*J429</f>
        <v/>
      </c>
      <c r="U429">
        <f>SUMPRODUCT($C$20:$J$20,$C$21:$J$21,$C429:$J429)</f>
        <v/>
      </c>
      <c r="V429">
        <f>SUMPRODUCT($C$20:$J$20,$C$22:$J$22,$C429:$J429)</f>
        <v/>
      </c>
    </row>
    <row r="430">
      <c r="A430" t="n">
        <v>401</v>
      </c>
      <c r="C430">
        <f>IFERROR((INDEX(DataR!$B$2:$K$522,$A430+1,$B$2)/INDEX(DataR!$B$2:$K$522,$A430+1,C$23))/(INDEX(DataR!$B$2:$K$522,$A430,$B$2)/INDEX(DataR!$B$2:$K$522,$A430,C$23))-1,0)</f>
        <v/>
      </c>
      <c r="D430">
        <f>IFERROR((INDEX(DataR!$B$2:$K$522,$A430+1,$B$2)/INDEX(DataR!$B$2:$K$522,$A430+1,D$23))/(INDEX(DataR!$B$2:$K$522,$A430,$B$2)/INDEX(DataR!$B$2:$K$522,$A430,D$23))-1,0)</f>
        <v/>
      </c>
      <c r="E430">
        <f>IFERROR((INDEX(DataR!$B$2:$K$522,$A430+1,$B$2)/INDEX(DataR!$B$2:$K$522,$A430+1,E$23))/(INDEX(DataR!$B$2:$K$522,$A430,$B$2)/INDEX(DataR!$B$2:$K$522,$A430,E$23))-1,0)</f>
        <v/>
      </c>
      <c r="F430">
        <f>IFERROR((INDEX(DataR!$B$2:$K$522,$A430+1,$B$2)/INDEX(DataR!$B$2:$K$522,$A430+1,F$23))/(INDEX(DataR!$B$2:$K$522,$A430,$B$2)/INDEX(DataR!$B$2:$K$522,$A430,F$23))-1,0)</f>
        <v/>
      </c>
      <c r="G430">
        <f>IFERROR((INDEX(DataR!$B$2:$K$522,$A430+1,$B$2)/INDEX(DataR!$B$2:$K$522,$A430+1,G$23))/(INDEX(DataR!$B$2:$K$522,$A430,$B$2)/INDEX(DataR!$B$2:$K$522,$A430,G$23))-1,0)</f>
        <v/>
      </c>
      <c r="H430">
        <f>IFERROR((INDEX(DataR!$B$2:$K$522,$A430+1,$B$2)/INDEX(DataR!$B$2:$K$522,$A430+1,H$23))/(INDEX(DataR!$B$2:$K$522,$A430,$B$2)/INDEX(DataR!$B$2:$K$522,$A430,H$23))-1,0)</f>
        <v/>
      </c>
      <c r="I430">
        <f>IFERROR((INDEX(DataR!$B$2:$K$522,$A430+1,$B$2)/INDEX(DataR!$B$2:$K$522,$A430+1,I$23))/(INDEX(DataR!$B$2:$K$522,$A430,$B$2)/INDEX(DataR!$B$2:$K$522,$A430,I$23))-1,0)</f>
        <v/>
      </c>
      <c r="J430">
        <f>IFERROR((INDEX(DataR!$B$2:$K$522,$A430+1,$B$2)/INDEX(DataR!$B$2:$K$522,$A430+1,J$23))/(INDEX(DataR!$B$2:$K$522,$A430,$B$2)/INDEX(DataR!$B$2:$K$522,$A430,J$23))-1,0)</f>
        <v/>
      </c>
      <c r="L430">
        <f>C$20*C$21*C430</f>
        <v/>
      </c>
      <c r="M430">
        <f>D$20*D$21*D430</f>
        <v/>
      </c>
      <c r="N430">
        <f>E$20*E$21*E430</f>
        <v/>
      </c>
      <c r="O430">
        <f>F$20*F$21*F430</f>
        <v/>
      </c>
      <c r="P430">
        <f>G$20*G$21*G430</f>
        <v/>
      </c>
      <c r="Q430">
        <f>H$20*H$21*H430</f>
        <v/>
      </c>
      <c r="R430">
        <f>I$20*I$21*I430</f>
        <v/>
      </c>
      <c r="S430">
        <f>J$20*J$21*J430</f>
        <v/>
      </c>
      <c r="U430">
        <f>SUMPRODUCT($C$20:$J$20,$C$21:$J$21,$C430:$J430)</f>
        <v/>
      </c>
      <c r="V430">
        <f>SUMPRODUCT($C$20:$J$20,$C$22:$J$22,$C430:$J430)</f>
        <v/>
      </c>
    </row>
    <row r="431">
      <c r="A431" t="n">
        <v>402</v>
      </c>
      <c r="C431">
        <f>IFERROR((INDEX(DataR!$B$2:$K$522,$A431+1,$B$2)/INDEX(DataR!$B$2:$K$522,$A431+1,C$23))/(INDEX(DataR!$B$2:$K$522,$A431,$B$2)/INDEX(DataR!$B$2:$K$522,$A431,C$23))-1,0)</f>
        <v/>
      </c>
      <c r="D431">
        <f>IFERROR((INDEX(DataR!$B$2:$K$522,$A431+1,$B$2)/INDEX(DataR!$B$2:$K$522,$A431+1,D$23))/(INDEX(DataR!$B$2:$K$522,$A431,$B$2)/INDEX(DataR!$B$2:$K$522,$A431,D$23))-1,0)</f>
        <v/>
      </c>
      <c r="E431">
        <f>IFERROR((INDEX(DataR!$B$2:$K$522,$A431+1,$B$2)/INDEX(DataR!$B$2:$K$522,$A431+1,E$23))/(INDEX(DataR!$B$2:$K$522,$A431,$B$2)/INDEX(DataR!$B$2:$K$522,$A431,E$23))-1,0)</f>
        <v/>
      </c>
      <c r="F431">
        <f>IFERROR((INDEX(DataR!$B$2:$K$522,$A431+1,$B$2)/INDEX(DataR!$B$2:$K$522,$A431+1,F$23))/(INDEX(DataR!$B$2:$K$522,$A431,$B$2)/INDEX(DataR!$B$2:$K$522,$A431,F$23))-1,0)</f>
        <v/>
      </c>
      <c r="G431">
        <f>IFERROR((INDEX(DataR!$B$2:$K$522,$A431+1,$B$2)/INDEX(DataR!$B$2:$K$522,$A431+1,G$23))/(INDEX(DataR!$B$2:$K$522,$A431,$B$2)/INDEX(DataR!$B$2:$K$522,$A431,G$23))-1,0)</f>
        <v/>
      </c>
      <c r="H431">
        <f>IFERROR((INDEX(DataR!$B$2:$K$522,$A431+1,$B$2)/INDEX(DataR!$B$2:$K$522,$A431+1,H$23))/(INDEX(DataR!$B$2:$K$522,$A431,$B$2)/INDEX(DataR!$B$2:$K$522,$A431,H$23))-1,0)</f>
        <v/>
      </c>
      <c r="I431">
        <f>IFERROR((INDEX(DataR!$B$2:$K$522,$A431+1,$B$2)/INDEX(DataR!$B$2:$K$522,$A431+1,I$23))/(INDEX(DataR!$B$2:$K$522,$A431,$B$2)/INDEX(DataR!$B$2:$K$522,$A431,I$23))-1,0)</f>
        <v/>
      </c>
      <c r="J431">
        <f>IFERROR((INDEX(DataR!$B$2:$K$522,$A431+1,$B$2)/INDEX(DataR!$B$2:$K$522,$A431+1,J$23))/(INDEX(DataR!$B$2:$K$522,$A431,$B$2)/INDEX(DataR!$B$2:$K$522,$A431,J$23))-1,0)</f>
        <v/>
      </c>
      <c r="L431">
        <f>C$20*C$21*C431</f>
        <v/>
      </c>
      <c r="M431">
        <f>D$20*D$21*D431</f>
        <v/>
      </c>
      <c r="N431">
        <f>E$20*E$21*E431</f>
        <v/>
      </c>
      <c r="O431">
        <f>F$20*F$21*F431</f>
        <v/>
      </c>
      <c r="P431">
        <f>G$20*G$21*G431</f>
        <v/>
      </c>
      <c r="Q431">
        <f>H$20*H$21*H431</f>
        <v/>
      </c>
      <c r="R431">
        <f>I$20*I$21*I431</f>
        <v/>
      </c>
      <c r="S431">
        <f>J$20*J$21*J431</f>
        <v/>
      </c>
      <c r="U431">
        <f>SUMPRODUCT($C$20:$J$20,$C$21:$J$21,$C431:$J431)</f>
        <v/>
      </c>
      <c r="V431">
        <f>SUMPRODUCT($C$20:$J$20,$C$22:$J$22,$C431:$J431)</f>
        <v/>
      </c>
    </row>
    <row r="432">
      <c r="A432" t="n">
        <v>403</v>
      </c>
      <c r="C432">
        <f>IFERROR((INDEX(DataR!$B$2:$K$522,$A432+1,$B$2)/INDEX(DataR!$B$2:$K$522,$A432+1,C$23))/(INDEX(DataR!$B$2:$K$522,$A432,$B$2)/INDEX(DataR!$B$2:$K$522,$A432,C$23))-1,0)</f>
        <v/>
      </c>
      <c r="D432">
        <f>IFERROR((INDEX(DataR!$B$2:$K$522,$A432+1,$B$2)/INDEX(DataR!$B$2:$K$522,$A432+1,D$23))/(INDEX(DataR!$B$2:$K$522,$A432,$B$2)/INDEX(DataR!$B$2:$K$522,$A432,D$23))-1,0)</f>
        <v/>
      </c>
      <c r="E432">
        <f>IFERROR((INDEX(DataR!$B$2:$K$522,$A432+1,$B$2)/INDEX(DataR!$B$2:$K$522,$A432+1,E$23))/(INDEX(DataR!$B$2:$K$522,$A432,$B$2)/INDEX(DataR!$B$2:$K$522,$A432,E$23))-1,0)</f>
        <v/>
      </c>
      <c r="F432">
        <f>IFERROR((INDEX(DataR!$B$2:$K$522,$A432+1,$B$2)/INDEX(DataR!$B$2:$K$522,$A432+1,F$23))/(INDEX(DataR!$B$2:$K$522,$A432,$B$2)/INDEX(DataR!$B$2:$K$522,$A432,F$23))-1,0)</f>
        <v/>
      </c>
      <c r="G432">
        <f>IFERROR((INDEX(DataR!$B$2:$K$522,$A432+1,$B$2)/INDEX(DataR!$B$2:$K$522,$A432+1,G$23))/(INDEX(DataR!$B$2:$K$522,$A432,$B$2)/INDEX(DataR!$B$2:$K$522,$A432,G$23))-1,0)</f>
        <v/>
      </c>
      <c r="H432">
        <f>IFERROR((INDEX(DataR!$B$2:$K$522,$A432+1,$B$2)/INDEX(DataR!$B$2:$K$522,$A432+1,H$23))/(INDEX(DataR!$B$2:$K$522,$A432,$B$2)/INDEX(DataR!$B$2:$K$522,$A432,H$23))-1,0)</f>
        <v/>
      </c>
      <c r="I432">
        <f>IFERROR((INDEX(DataR!$B$2:$K$522,$A432+1,$B$2)/INDEX(DataR!$B$2:$K$522,$A432+1,I$23))/(INDEX(DataR!$B$2:$K$522,$A432,$B$2)/INDEX(DataR!$B$2:$K$522,$A432,I$23))-1,0)</f>
        <v/>
      </c>
      <c r="J432">
        <f>IFERROR((INDEX(DataR!$B$2:$K$522,$A432+1,$B$2)/INDEX(DataR!$B$2:$K$522,$A432+1,J$23))/(INDEX(DataR!$B$2:$K$522,$A432,$B$2)/INDEX(DataR!$B$2:$K$522,$A432,J$23))-1,0)</f>
        <v/>
      </c>
      <c r="L432">
        <f>C$20*C$21*C432</f>
        <v/>
      </c>
      <c r="M432">
        <f>D$20*D$21*D432</f>
        <v/>
      </c>
      <c r="N432">
        <f>E$20*E$21*E432</f>
        <v/>
      </c>
      <c r="O432">
        <f>F$20*F$21*F432</f>
        <v/>
      </c>
      <c r="P432">
        <f>G$20*G$21*G432</f>
        <v/>
      </c>
      <c r="Q432">
        <f>H$20*H$21*H432</f>
        <v/>
      </c>
      <c r="R432">
        <f>I$20*I$21*I432</f>
        <v/>
      </c>
      <c r="S432">
        <f>J$20*J$21*J432</f>
        <v/>
      </c>
      <c r="U432">
        <f>SUMPRODUCT($C$20:$J$20,$C$21:$J$21,$C432:$J432)</f>
        <v/>
      </c>
      <c r="V432">
        <f>SUMPRODUCT($C$20:$J$20,$C$22:$J$22,$C432:$J432)</f>
        <v/>
      </c>
    </row>
    <row r="433">
      <c r="A433" t="n">
        <v>404</v>
      </c>
      <c r="C433">
        <f>IFERROR((INDEX(DataR!$B$2:$K$522,$A433+1,$B$2)/INDEX(DataR!$B$2:$K$522,$A433+1,C$23))/(INDEX(DataR!$B$2:$K$522,$A433,$B$2)/INDEX(DataR!$B$2:$K$522,$A433,C$23))-1,0)</f>
        <v/>
      </c>
      <c r="D433">
        <f>IFERROR((INDEX(DataR!$B$2:$K$522,$A433+1,$B$2)/INDEX(DataR!$B$2:$K$522,$A433+1,D$23))/(INDEX(DataR!$B$2:$K$522,$A433,$B$2)/INDEX(DataR!$B$2:$K$522,$A433,D$23))-1,0)</f>
        <v/>
      </c>
      <c r="E433">
        <f>IFERROR((INDEX(DataR!$B$2:$K$522,$A433+1,$B$2)/INDEX(DataR!$B$2:$K$522,$A433+1,E$23))/(INDEX(DataR!$B$2:$K$522,$A433,$B$2)/INDEX(DataR!$B$2:$K$522,$A433,E$23))-1,0)</f>
        <v/>
      </c>
      <c r="F433">
        <f>IFERROR((INDEX(DataR!$B$2:$K$522,$A433+1,$B$2)/INDEX(DataR!$B$2:$K$522,$A433+1,F$23))/(INDEX(DataR!$B$2:$K$522,$A433,$B$2)/INDEX(DataR!$B$2:$K$522,$A433,F$23))-1,0)</f>
        <v/>
      </c>
      <c r="G433">
        <f>IFERROR((INDEX(DataR!$B$2:$K$522,$A433+1,$B$2)/INDEX(DataR!$B$2:$K$522,$A433+1,G$23))/(INDEX(DataR!$B$2:$K$522,$A433,$B$2)/INDEX(DataR!$B$2:$K$522,$A433,G$23))-1,0)</f>
        <v/>
      </c>
      <c r="H433">
        <f>IFERROR((INDEX(DataR!$B$2:$K$522,$A433+1,$B$2)/INDEX(DataR!$B$2:$K$522,$A433+1,H$23))/(INDEX(DataR!$B$2:$K$522,$A433,$B$2)/INDEX(DataR!$B$2:$K$522,$A433,H$23))-1,0)</f>
        <v/>
      </c>
      <c r="I433">
        <f>IFERROR((INDEX(DataR!$B$2:$K$522,$A433+1,$B$2)/INDEX(DataR!$B$2:$K$522,$A433+1,I$23))/(INDEX(DataR!$B$2:$K$522,$A433,$B$2)/INDEX(DataR!$B$2:$K$522,$A433,I$23))-1,0)</f>
        <v/>
      </c>
      <c r="J433">
        <f>IFERROR((INDEX(DataR!$B$2:$K$522,$A433+1,$B$2)/INDEX(DataR!$B$2:$K$522,$A433+1,J$23))/(INDEX(DataR!$B$2:$K$522,$A433,$B$2)/INDEX(DataR!$B$2:$K$522,$A433,J$23))-1,0)</f>
        <v/>
      </c>
      <c r="L433">
        <f>C$20*C$21*C433</f>
        <v/>
      </c>
      <c r="M433">
        <f>D$20*D$21*D433</f>
        <v/>
      </c>
      <c r="N433">
        <f>E$20*E$21*E433</f>
        <v/>
      </c>
      <c r="O433">
        <f>F$20*F$21*F433</f>
        <v/>
      </c>
      <c r="P433">
        <f>G$20*G$21*G433</f>
        <v/>
      </c>
      <c r="Q433">
        <f>H$20*H$21*H433</f>
        <v/>
      </c>
      <c r="R433">
        <f>I$20*I$21*I433</f>
        <v/>
      </c>
      <c r="S433">
        <f>J$20*J$21*J433</f>
        <v/>
      </c>
      <c r="U433">
        <f>SUMPRODUCT($C$20:$J$20,$C$21:$J$21,$C433:$J433)</f>
        <v/>
      </c>
      <c r="V433">
        <f>SUMPRODUCT($C$20:$J$20,$C$22:$J$22,$C433:$J433)</f>
        <v/>
      </c>
    </row>
    <row r="434">
      <c r="A434" t="n">
        <v>405</v>
      </c>
      <c r="C434">
        <f>IFERROR((INDEX(DataR!$B$2:$K$522,$A434+1,$B$2)/INDEX(DataR!$B$2:$K$522,$A434+1,C$23))/(INDEX(DataR!$B$2:$K$522,$A434,$B$2)/INDEX(DataR!$B$2:$K$522,$A434,C$23))-1,0)</f>
        <v/>
      </c>
      <c r="D434">
        <f>IFERROR((INDEX(DataR!$B$2:$K$522,$A434+1,$B$2)/INDEX(DataR!$B$2:$K$522,$A434+1,D$23))/(INDEX(DataR!$B$2:$K$522,$A434,$B$2)/INDEX(DataR!$B$2:$K$522,$A434,D$23))-1,0)</f>
        <v/>
      </c>
      <c r="E434">
        <f>IFERROR((INDEX(DataR!$B$2:$K$522,$A434+1,$B$2)/INDEX(DataR!$B$2:$K$522,$A434+1,E$23))/(INDEX(DataR!$B$2:$K$522,$A434,$B$2)/INDEX(DataR!$B$2:$K$522,$A434,E$23))-1,0)</f>
        <v/>
      </c>
      <c r="F434">
        <f>IFERROR((INDEX(DataR!$B$2:$K$522,$A434+1,$B$2)/INDEX(DataR!$B$2:$K$522,$A434+1,F$23))/(INDEX(DataR!$B$2:$K$522,$A434,$B$2)/INDEX(DataR!$B$2:$K$522,$A434,F$23))-1,0)</f>
        <v/>
      </c>
      <c r="G434">
        <f>IFERROR((INDEX(DataR!$B$2:$K$522,$A434+1,$B$2)/INDEX(DataR!$B$2:$K$522,$A434+1,G$23))/(INDEX(DataR!$B$2:$K$522,$A434,$B$2)/INDEX(DataR!$B$2:$K$522,$A434,G$23))-1,0)</f>
        <v/>
      </c>
      <c r="H434">
        <f>IFERROR((INDEX(DataR!$B$2:$K$522,$A434+1,$B$2)/INDEX(DataR!$B$2:$K$522,$A434+1,H$23))/(INDEX(DataR!$B$2:$K$522,$A434,$B$2)/INDEX(DataR!$B$2:$K$522,$A434,H$23))-1,0)</f>
        <v/>
      </c>
      <c r="I434">
        <f>IFERROR((INDEX(DataR!$B$2:$K$522,$A434+1,$B$2)/INDEX(DataR!$B$2:$K$522,$A434+1,I$23))/(INDEX(DataR!$B$2:$K$522,$A434,$B$2)/INDEX(DataR!$B$2:$K$522,$A434,I$23))-1,0)</f>
        <v/>
      </c>
      <c r="J434">
        <f>IFERROR((INDEX(DataR!$B$2:$K$522,$A434+1,$B$2)/INDEX(DataR!$B$2:$K$522,$A434+1,J$23))/(INDEX(DataR!$B$2:$K$522,$A434,$B$2)/INDEX(DataR!$B$2:$K$522,$A434,J$23))-1,0)</f>
        <v/>
      </c>
      <c r="L434">
        <f>C$20*C$21*C434</f>
        <v/>
      </c>
      <c r="M434">
        <f>D$20*D$21*D434</f>
        <v/>
      </c>
      <c r="N434">
        <f>E$20*E$21*E434</f>
        <v/>
      </c>
      <c r="O434">
        <f>F$20*F$21*F434</f>
        <v/>
      </c>
      <c r="P434">
        <f>G$20*G$21*G434</f>
        <v/>
      </c>
      <c r="Q434">
        <f>H$20*H$21*H434</f>
        <v/>
      </c>
      <c r="R434">
        <f>I$20*I$21*I434</f>
        <v/>
      </c>
      <c r="S434">
        <f>J$20*J$21*J434</f>
        <v/>
      </c>
      <c r="U434">
        <f>SUMPRODUCT($C$20:$J$20,$C$21:$J$21,$C434:$J434)</f>
        <v/>
      </c>
      <c r="V434">
        <f>SUMPRODUCT($C$20:$J$20,$C$22:$J$22,$C434:$J434)</f>
        <v/>
      </c>
    </row>
    <row r="435">
      <c r="A435" t="n">
        <v>406</v>
      </c>
      <c r="C435">
        <f>IFERROR((INDEX(DataR!$B$2:$K$522,$A435+1,$B$2)/INDEX(DataR!$B$2:$K$522,$A435+1,C$23))/(INDEX(DataR!$B$2:$K$522,$A435,$B$2)/INDEX(DataR!$B$2:$K$522,$A435,C$23))-1,0)</f>
        <v/>
      </c>
      <c r="D435">
        <f>IFERROR((INDEX(DataR!$B$2:$K$522,$A435+1,$B$2)/INDEX(DataR!$B$2:$K$522,$A435+1,D$23))/(INDEX(DataR!$B$2:$K$522,$A435,$B$2)/INDEX(DataR!$B$2:$K$522,$A435,D$23))-1,0)</f>
        <v/>
      </c>
      <c r="E435">
        <f>IFERROR((INDEX(DataR!$B$2:$K$522,$A435+1,$B$2)/INDEX(DataR!$B$2:$K$522,$A435+1,E$23))/(INDEX(DataR!$B$2:$K$522,$A435,$B$2)/INDEX(DataR!$B$2:$K$522,$A435,E$23))-1,0)</f>
        <v/>
      </c>
      <c r="F435">
        <f>IFERROR((INDEX(DataR!$B$2:$K$522,$A435+1,$B$2)/INDEX(DataR!$B$2:$K$522,$A435+1,F$23))/(INDEX(DataR!$B$2:$K$522,$A435,$B$2)/INDEX(DataR!$B$2:$K$522,$A435,F$23))-1,0)</f>
        <v/>
      </c>
      <c r="G435">
        <f>IFERROR((INDEX(DataR!$B$2:$K$522,$A435+1,$B$2)/INDEX(DataR!$B$2:$K$522,$A435+1,G$23))/(INDEX(DataR!$B$2:$K$522,$A435,$B$2)/INDEX(DataR!$B$2:$K$522,$A435,G$23))-1,0)</f>
        <v/>
      </c>
      <c r="H435">
        <f>IFERROR((INDEX(DataR!$B$2:$K$522,$A435+1,$B$2)/INDEX(DataR!$B$2:$K$522,$A435+1,H$23))/(INDEX(DataR!$B$2:$K$522,$A435,$B$2)/INDEX(DataR!$B$2:$K$522,$A435,H$23))-1,0)</f>
        <v/>
      </c>
      <c r="I435">
        <f>IFERROR((INDEX(DataR!$B$2:$K$522,$A435+1,$B$2)/INDEX(DataR!$B$2:$K$522,$A435+1,I$23))/(INDEX(DataR!$B$2:$K$522,$A435,$B$2)/INDEX(DataR!$B$2:$K$522,$A435,I$23))-1,0)</f>
        <v/>
      </c>
      <c r="J435">
        <f>IFERROR((INDEX(DataR!$B$2:$K$522,$A435+1,$B$2)/INDEX(DataR!$B$2:$K$522,$A435+1,J$23))/(INDEX(DataR!$B$2:$K$522,$A435,$B$2)/INDEX(DataR!$B$2:$K$522,$A435,J$23))-1,0)</f>
        <v/>
      </c>
      <c r="L435">
        <f>C$20*C$21*C435</f>
        <v/>
      </c>
      <c r="M435">
        <f>D$20*D$21*D435</f>
        <v/>
      </c>
      <c r="N435">
        <f>E$20*E$21*E435</f>
        <v/>
      </c>
      <c r="O435">
        <f>F$20*F$21*F435</f>
        <v/>
      </c>
      <c r="P435">
        <f>G$20*G$21*G435</f>
        <v/>
      </c>
      <c r="Q435">
        <f>H$20*H$21*H435</f>
        <v/>
      </c>
      <c r="R435">
        <f>I$20*I$21*I435</f>
        <v/>
      </c>
      <c r="S435">
        <f>J$20*J$21*J435</f>
        <v/>
      </c>
      <c r="U435">
        <f>SUMPRODUCT($C$20:$J$20,$C$21:$J$21,$C435:$J435)</f>
        <v/>
      </c>
      <c r="V435">
        <f>SUMPRODUCT($C$20:$J$20,$C$22:$J$22,$C435:$J435)</f>
        <v/>
      </c>
    </row>
    <row r="436">
      <c r="A436" t="n">
        <v>407</v>
      </c>
      <c r="C436">
        <f>IFERROR((INDEX(DataR!$B$2:$K$522,$A436+1,$B$2)/INDEX(DataR!$B$2:$K$522,$A436+1,C$23))/(INDEX(DataR!$B$2:$K$522,$A436,$B$2)/INDEX(DataR!$B$2:$K$522,$A436,C$23))-1,0)</f>
        <v/>
      </c>
      <c r="D436">
        <f>IFERROR((INDEX(DataR!$B$2:$K$522,$A436+1,$B$2)/INDEX(DataR!$B$2:$K$522,$A436+1,D$23))/(INDEX(DataR!$B$2:$K$522,$A436,$B$2)/INDEX(DataR!$B$2:$K$522,$A436,D$23))-1,0)</f>
        <v/>
      </c>
      <c r="E436">
        <f>IFERROR((INDEX(DataR!$B$2:$K$522,$A436+1,$B$2)/INDEX(DataR!$B$2:$K$522,$A436+1,E$23))/(INDEX(DataR!$B$2:$K$522,$A436,$B$2)/INDEX(DataR!$B$2:$K$522,$A436,E$23))-1,0)</f>
        <v/>
      </c>
      <c r="F436">
        <f>IFERROR((INDEX(DataR!$B$2:$K$522,$A436+1,$B$2)/INDEX(DataR!$B$2:$K$522,$A436+1,F$23))/(INDEX(DataR!$B$2:$K$522,$A436,$B$2)/INDEX(DataR!$B$2:$K$522,$A436,F$23))-1,0)</f>
        <v/>
      </c>
      <c r="G436">
        <f>IFERROR((INDEX(DataR!$B$2:$K$522,$A436+1,$B$2)/INDEX(DataR!$B$2:$K$522,$A436+1,G$23))/(INDEX(DataR!$B$2:$K$522,$A436,$B$2)/INDEX(DataR!$B$2:$K$522,$A436,G$23))-1,0)</f>
        <v/>
      </c>
      <c r="H436">
        <f>IFERROR((INDEX(DataR!$B$2:$K$522,$A436+1,$B$2)/INDEX(DataR!$B$2:$K$522,$A436+1,H$23))/(INDEX(DataR!$B$2:$K$522,$A436,$B$2)/INDEX(DataR!$B$2:$K$522,$A436,H$23))-1,0)</f>
        <v/>
      </c>
      <c r="I436">
        <f>IFERROR((INDEX(DataR!$B$2:$K$522,$A436+1,$B$2)/INDEX(DataR!$B$2:$K$522,$A436+1,I$23))/(INDEX(DataR!$B$2:$K$522,$A436,$B$2)/INDEX(DataR!$B$2:$K$522,$A436,I$23))-1,0)</f>
        <v/>
      </c>
      <c r="J436">
        <f>IFERROR((INDEX(DataR!$B$2:$K$522,$A436+1,$B$2)/INDEX(DataR!$B$2:$K$522,$A436+1,J$23))/(INDEX(DataR!$B$2:$K$522,$A436,$B$2)/INDEX(DataR!$B$2:$K$522,$A436,J$23))-1,0)</f>
        <v/>
      </c>
      <c r="L436">
        <f>C$20*C$21*C436</f>
        <v/>
      </c>
      <c r="M436">
        <f>D$20*D$21*D436</f>
        <v/>
      </c>
      <c r="N436">
        <f>E$20*E$21*E436</f>
        <v/>
      </c>
      <c r="O436">
        <f>F$20*F$21*F436</f>
        <v/>
      </c>
      <c r="P436">
        <f>G$20*G$21*G436</f>
        <v/>
      </c>
      <c r="Q436">
        <f>H$20*H$21*H436</f>
        <v/>
      </c>
      <c r="R436">
        <f>I$20*I$21*I436</f>
        <v/>
      </c>
      <c r="S436">
        <f>J$20*J$21*J436</f>
        <v/>
      </c>
      <c r="U436">
        <f>SUMPRODUCT($C$20:$J$20,$C$21:$J$21,$C436:$J436)</f>
        <v/>
      </c>
      <c r="V436">
        <f>SUMPRODUCT($C$20:$J$20,$C$22:$J$22,$C436:$J436)</f>
        <v/>
      </c>
    </row>
    <row r="437">
      <c r="A437" t="n">
        <v>408</v>
      </c>
      <c r="C437">
        <f>IFERROR((INDEX(DataR!$B$2:$K$522,$A437+1,$B$2)/INDEX(DataR!$B$2:$K$522,$A437+1,C$23))/(INDEX(DataR!$B$2:$K$522,$A437,$B$2)/INDEX(DataR!$B$2:$K$522,$A437,C$23))-1,0)</f>
        <v/>
      </c>
      <c r="D437">
        <f>IFERROR((INDEX(DataR!$B$2:$K$522,$A437+1,$B$2)/INDEX(DataR!$B$2:$K$522,$A437+1,D$23))/(INDEX(DataR!$B$2:$K$522,$A437,$B$2)/INDEX(DataR!$B$2:$K$522,$A437,D$23))-1,0)</f>
        <v/>
      </c>
      <c r="E437">
        <f>IFERROR((INDEX(DataR!$B$2:$K$522,$A437+1,$B$2)/INDEX(DataR!$B$2:$K$522,$A437+1,E$23))/(INDEX(DataR!$B$2:$K$522,$A437,$B$2)/INDEX(DataR!$B$2:$K$522,$A437,E$23))-1,0)</f>
        <v/>
      </c>
      <c r="F437">
        <f>IFERROR((INDEX(DataR!$B$2:$K$522,$A437+1,$B$2)/INDEX(DataR!$B$2:$K$522,$A437+1,F$23))/(INDEX(DataR!$B$2:$K$522,$A437,$B$2)/INDEX(DataR!$B$2:$K$522,$A437,F$23))-1,0)</f>
        <v/>
      </c>
      <c r="G437">
        <f>IFERROR((INDEX(DataR!$B$2:$K$522,$A437+1,$B$2)/INDEX(DataR!$B$2:$K$522,$A437+1,G$23))/(INDEX(DataR!$B$2:$K$522,$A437,$B$2)/INDEX(DataR!$B$2:$K$522,$A437,G$23))-1,0)</f>
        <v/>
      </c>
      <c r="H437">
        <f>IFERROR((INDEX(DataR!$B$2:$K$522,$A437+1,$B$2)/INDEX(DataR!$B$2:$K$522,$A437+1,H$23))/(INDEX(DataR!$B$2:$K$522,$A437,$B$2)/INDEX(DataR!$B$2:$K$522,$A437,H$23))-1,0)</f>
        <v/>
      </c>
      <c r="I437">
        <f>IFERROR((INDEX(DataR!$B$2:$K$522,$A437+1,$B$2)/INDEX(DataR!$B$2:$K$522,$A437+1,I$23))/(INDEX(DataR!$B$2:$K$522,$A437,$B$2)/INDEX(DataR!$B$2:$K$522,$A437,I$23))-1,0)</f>
        <v/>
      </c>
      <c r="J437">
        <f>IFERROR((INDEX(DataR!$B$2:$K$522,$A437+1,$B$2)/INDEX(DataR!$B$2:$K$522,$A437+1,J$23))/(INDEX(DataR!$B$2:$K$522,$A437,$B$2)/INDEX(DataR!$B$2:$K$522,$A437,J$23))-1,0)</f>
        <v/>
      </c>
      <c r="L437">
        <f>C$20*C$21*C437</f>
        <v/>
      </c>
      <c r="M437">
        <f>D$20*D$21*D437</f>
        <v/>
      </c>
      <c r="N437">
        <f>E$20*E$21*E437</f>
        <v/>
      </c>
      <c r="O437">
        <f>F$20*F$21*F437</f>
        <v/>
      </c>
      <c r="P437">
        <f>G$20*G$21*G437</f>
        <v/>
      </c>
      <c r="Q437">
        <f>H$20*H$21*H437</f>
        <v/>
      </c>
      <c r="R437">
        <f>I$20*I$21*I437</f>
        <v/>
      </c>
      <c r="S437">
        <f>J$20*J$21*J437</f>
        <v/>
      </c>
      <c r="U437">
        <f>SUMPRODUCT($C$20:$J$20,$C$21:$J$21,$C437:$J437)</f>
        <v/>
      </c>
      <c r="V437">
        <f>SUMPRODUCT($C$20:$J$20,$C$22:$J$22,$C437:$J437)</f>
        <v/>
      </c>
    </row>
    <row r="438">
      <c r="A438" t="n">
        <v>409</v>
      </c>
      <c r="C438">
        <f>IFERROR((INDEX(DataR!$B$2:$K$522,$A438+1,$B$2)/INDEX(DataR!$B$2:$K$522,$A438+1,C$23))/(INDEX(DataR!$B$2:$K$522,$A438,$B$2)/INDEX(DataR!$B$2:$K$522,$A438,C$23))-1,0)</f>
        <v/>
      </c>
      <c r="D438">
        <f>IFERROR((INDEX(DataR!$B$2:$K$522,$A438+1,$B$2)/INDEX(DataR!$B$2:$K$522,$A438+1,D$23))/(INDEX(DataR!$B$2:$K$522,$A438,$B$2)/INDEX(DataR!$B$2:$K$522,$A438,D$23))-1,0)</f>
        <v/>
      </c>
      <c r="E438">
        <f>IFERROR((INDEX(DataR!$B$2:$K$522,$A438+1,$B$2)/INDEX(DataR!$B$2:$K$522,$A438+1,E$23))/(INDEX(DataR!$B$2:$K$522,$A438,$B$2)/INDEX(DataR!$B$2:$K$522,$A438,E$23))-1,0)</f>
        <v/>
      </c>
      <c r="F438">
        <f>IFERROR((INDEX(DataR!$B$2:$K$522,$A438+1,$B$2)/INDEX(DataR!$B$2:$K$522,$A438+1,F$23))/(INDEX(DataR!$B$2:$K$522,$A438,$B$2)/INDEX(DataR!$B$2:$K$522,$A438,F$23))-1,0)</f>
        <v/>
      </c>
      <c r="G438">
        <f>IFERROR((INDEX(DataR!$B$2:$K$522,$A438+1,$B$2)/INDEX(DataR!$B$2:$K$522,$A438+1,G$23))/(INDEX(DataR!$B$2:$K$522,$A438,$B$2)/INDEX(DataR!$B$2:$K$522,$A438,G$23))-1,0)</f>
        <v/>
      </c>
      <c r="H438">
        <f>IFERROR((INDEX(DataR!$B$2:$K$522,$A438+1,$B$2)/INDEX(DataR!$B$2:$K$522,$A438+1,H$23))/(INDEX(DataR!$B$2:$K$522,$A438,$B$2)/INDEX(DataR!$B$2:$K$522,$A438,H$23))-1,0)</f>
        <v/>
      </c>
      <c r="I438">
        <f>IFERROR((INDEX(DataR!$B$2:$K$522,$A438+1,$B$2)/INDEX(DataR!$B$2:$K$522,$A438+1,I$23))/(INDEX(DataR!$B$2:$K$522,$A438,$B$2)/INDEX(DataR!$B$2:$K$522,$A438,I$23))-1,0)</f>
        <v/>
      </c>
      <c r="J438">
        <f>IFERROR((INDEX(DataR!$B$2:$K$522,$A438+1,$B$2)/INDEX(DataR!$B$2:$K$522,$A438+1,J$23))/(INDEX(DataR!$B$2:$K$522,$A438,$B$2)/INDEX(DataR!$B$2:$K$522,$A438,J$23))-1,0)</f>
        <v/>
      </c>
      <c r="L438">
        <f>C$20*C$21*C438</f>
        <v/>
      </c>
      <c r="M438">
        <f>D$20*D$21*D438</f>
        <v/>
      </c>
      <c r="N438">
        <f>E$20*E$21*E438</f>
        <v/>
      </c>
      <c r="O438">
        <f>F$20*F$21*F438</f>
        <v/>
      </c>
      <c r="P438">
        <f>G$20*G$21*G438</f>
        <v/>
      </c>
      <c r="Q438">
        <f>H$20*H$21*H438</f>
        <v/>
      </c>
      <c r="R438">
        <f>I$20*I$21*I438</f>
        <v/>
      </c>
      <c r="S438">
        <f>J$20*J$21*J438</f>
        <v/>
      </c>
      <c r="U438">
        <f>SUMPRODUCT($C$20:$J$20,$C$21:$J$21,$C438:$J438)</f>
        <v/>
      </c>
      <c r="V438">
        <f>SUMPRODUCT($C$20:$J$20,$C$22:$J$22,$C438:$J438)</f>
        <v/>
      </c>
    </row>
    <row r="439">
      <c r="A439" t="n">
        <v>410</v>
      </c>
      <c r="C439">
        <f>IFERROR((INDEX(DataR!$B$2:$K$522,$A439+1,$B$2)/INDEX(DataR!$B$2:$K$522,$A439+1,C$23))/(INDEX(DataR!$B$2:$K$522,$A439,$B$2)/INDEX(DataR!$B$2:$K$522,$A439,C$23))-1,0)</f>
        <v/>
      </c>
      <c r="D439">
        <f>IFERROR((INDEX(DataR!$B$2:$K$522,$A439+1,$B$2)/INDEX(DataR!$B$2:$K$522,$A439+1,D$23))/(INDEX(DataR!$B$2:$K$522,$A439,$B$2)/INDEX(DataR!$B$2:$K$522,$A439,D$23))-1,0)</f>
        <v/>
      </c>
      <c r="E439">
        <f>IFERROR((INDEX(DataR!$B$2:$K$522,$A439+1,$B$2)/INDEX(DataR!$B$2:$K$522,$A439+1,E$23))/(INDEX(DataR!$B$2:$K$522,$A439,$B$2)/INDEX(DataR!$B$2:$K$522,$A439,E$23))-1,0)</f>
        <v/>
      </c>
      <c r="F439">
        <f>IFERROR((INDEX(DataR!$B$2:$K$522,$A439+1,$B$2)/INDEX(DataR!$B$2:$K$522,$A439+1,F$23))/(INDEX(DataR!$B$2:$K$522,$A439,$B$2)/INDEX(DataR!$B$2:$K$522,$A439,F$23))-1,0)</f>
        <v/>
      </c>
      <c r="G439">
        <f>IFERROR((INDEX(DataR!$B$2:$K$522,$A439+1,$B$2)/INDEX(DataR!$B$2:$K$522,$A439+1,G$23))/(INDEX(DataR!$B$2:$K$522,$A439,$B$2)/INDEX(DataR!$B$2:$K$522,$A439,G$23))-1,0)</f>
        <v/>
      </c>
      <c r="H439">
        <f>IFERROR((INDEX(DataR!$B$2:$K$522,$A439+1,$B$2)/INDEX(DataR!$B$2:$K$522,$A439+1,H$23))/(INDEX(DataR!$B$2:$K$522,$A439,$B$2)/INDEX(DataR!$B$2:$K$522,$A439,H$23))-1,0)</f>
        <v/>
      </c>
      <c r="I439">
        <f>IFERROR((INDEX(DataR!$B$2:$K$522,$A439+1,$B$2)/INDEX(DataR!$B$2:$K$522,$A439+1,I$23))/(INDEX(DataR!$B$2:$K$522,$A439,$B$2)/INDEX(DataR!$B$2:$K$522,$A439,I$23))-1,0)</f>
        <v/>
      </c>
      <c r="J439">
        <f>IFERROR((INDEX(DataR!$B$2:$K$522,$A439+1,$B$2)/INDEX(DataR!$B$2:$K$522,$A439+1,J$23))/(INDEX(DataR!$B$2:$K$522,$A439,$B$2)/INDEX(DataR!$B$2:$K$522,$A439,J$23))-1,0)</f>
        <v/>
      </c>
      <c r="L439">
        <f>C$20*C$21*C439</f>
        <v/>
      </c>
      <c r="M439">
        <f>D$20*D$21*D439</f>
        <v/>
      </c>
      <c r="N439">
        <f>E$20*E$21*E439</f>
        <v/>
      </c>
      <c r="O439">
        <f>F$20*F$21*F439</f>
        <v/>
      </c>
      <c r="P439">
        <f>G$20*G$21*G439</f>
        <v/>
      </c>
      <c r="Q439">
        <f>H$20*H$21*H439</f>
        <v/>
      </c>
      <c r="R439">
        <f>I$20*I$21*I439</f>
        <v/>
      </c>
      <c r="S439">
        <f>J$20*J$21*J439</f>
        <v/>
      </c>
      <c r="U439">
        <f>SUMPRODUCT($C$20:$J$20,$C$21:$J$21,$C439:$J439)</f>
        <v/>
      </c>
      <c r="V439">
        <f>SUMPRODUCT($C$20:$J$20,$C$22:$J$22,$C439:$J439)</f>
        <v/>
      </c>
    </row>
    <row r="440">
      <c r="A440" t="n">
        <v>411</v>
      </c>
      <c r="C440">
        <f>IFERROR((INDEX(DataR!$B$2:$K$522,$A440+1,$B$2)/INDEX(DataR!$B$2:$K$522,$A440+1,C$23))/(INDEX(DataR!$B$2:$K$522,$A440,$B$2)/INDEX(DataR!$B$2:$K$522,$A440,C$23))-1,0)</f>
        <v/>
      </c>
      <c r="D440">
        <f>IFERROR((INDEX(DataR!$B$2:$K$522,$A440+1,$B$2)/INDEX(DataR!$B$2:$K$522,$A440+1,D$23))/(INDEX(DataR!$B$2:$K$522,$A440,$B$2)/INDEX(DataR!$B$2:$K$522,$A440,D$23))-1,0)</f>
        <v/>
      </c>
      <c r="E440">
        <f>IFERROR((INDEX(DataR!$B$2:$K$522,$A440+1,$B$2)/INDEX(DataR!$B$2:$K$522,$A440+1,E$23))/(INDEX(DataR!$B$2:$K$522,$A440,$B$2)/INDEX(DataR!$B$2:$K$522,$A440,E$23))-1,0)</f>
        <v/>
      </c>
      <c r="F440">
        <f>IFERROR((INDEX(DataR!$B$2:$K$522,$A440+1,$B$2)/INDEX(DataR!$B$2:$K$522,$A440+1,F$23))/(INDEX(DataR!$B$2:$K$522,$A440,$B$2)/INDEX(DataR!$B$2:$K$522,$A440,F$23))-1,0)</f>
        <v/>
      </c>
      <c r="G440">
        <f>IFERROR((INDEX(DataR!$B$2:$K$522,$A440+1,$B$2)/INDEX(DataR!$B$2:$K$522,$A440+1,G$23))/(INDEX(DataR!$B$2:$K$522,$A440,$B$2)/INDEX(DataR!$B$2:$K$522,$A440,G$23))-1,0)</f>
        <v/>
      </c>
      <c r="H440">
        <f>IFERROR((INDEX(DataR!$B$2:$K$522,$A440+1,$B$2)/INDEX(DataR!$B$2:$K$522,$A440+1,H$23))/(INDEX(DataR!$B$2:$K$522,$A440,$B$2)/INDEX(DataR!$B$2:$K$522,$A440,H$23))-1,0)</f>
        <v/>
      </c>
      <c r="I440">
        <f>IFERROR((INDEX(DataR!$B$2:$K$522,$A440+1,$B$2)/INDEX(DataR!$B$2:$K$522,$A440+1,I$23))/(INDEX(DataR!$B$2:$K$522,$A440,$B$2)/INDEX(DataR!$B$2:$K$522,$A440,I$23))-1,0)</f>
        <v/>
      </c>
      <c r="J440">
        <f>IFERROR((INDEX(DataR!$B$2:$K$522,$A440+1,$B$2)/INDEX(DataR!$B$2:$K$522,$A440+1,J$23))/(INDEX(DataR!$B$2:$K$522,$A440,$B$2)/INDEX(DataR!$B$2:$K$522,$A440,J$23))-1,0)</f>
        <v/>
      </c>
      <c r="L440">
        <f>C$20*C$21*C440</f>
        <v/>
      </c>
      <c r="M440">
        <f>D$20*D$21*D440</f>
        <v/>
      </c>
      <c r="N440">
        <f>E$20*E$21*E440</f>
        <v/>
      </c>
      <c r="O440">
        <f>F$20*F$21*F440</f>
        <v/>
      </c>
      <c r="P440">
        <f>G$20*G$21*G440</f>
        <v/>
      </c>
      <c r="Q440">
        <f>H$20*H$21*H440</f>
        <v/>
      </c>
      <c r="R440">
        <f>I$20*I$21*I440</f>
        <v/>
      </c>
      <c r="S440">
        <f>J$20*J$21*J440</f>
        <v/>
      </c>
      <c r="U440">
        <f>SUMPRODUCT($C$20:$J$20,$C$21:$J$21,$C440:$J440)</f>
        <v/>
      </c>
      <c r="V440">
        <f>SUMPRODUCT($C$20:$J$20,$C$22:$J$22,$C440:$J440)</f>
        <v/>
      </c>
    </row>
    <row r="441">
      <c r="A441" t="n">
        <v>412</v>
      </c>
      <c r="C441">
        <f>IFERROR((INDEX(DataR!$B$2:$K$522,$A441+1,$B$2)/INDEX(DataR!$B$2:$K$522,$A441+1,C$23))/(INDEX(DataR!$B$2:$K$522,$A441,$B$2)/INDEX(DataR!$B$2:$K$522,$A441,C$23))-1,0)</f>
        <v/>
      </c>
      <c r="D441">
        <f>IFERROR((INDEX(DataR!$B$2:$K$522,$A441+1,$B$2)/INDEX(DataR!$B$2:$K$522,$A441+1,D$23))/(INDEX(DataR!$B$2:$K$522,$A441,$B$2)/INDEX(DataR!$B$2:$K$522,$A441,D$23))-1,0)</f>
        <v/>
      </c>
      <c r="E441">
        <f>IFERROR((INDEX(DataR!$B$2:$K$522,$A441+1,$B$2)/INDEX(DataR!$B$2:$K$522,$A441+1,E$23))/(INDEX(DataR!$B$2:$K$522,$A441,$B$2)/INDEX(DataR!$B$2:$K$522,$A441,E$23))-1,0)</f>
        <v/>
      </c>
      <c r="F441">
        <f>IFERROR((INDEX(DataR!$B$2:$K$522,$A441+1,$B$2)/INDEX(DataR!$B$2:$K$522,$A441+1,F$23))/(INDEX(DataR!$B$2:$K$522,$A441,$B$2)/INDEX(DataR!$B$2:$K$522,$A441,F$23))-1,0)</f>
        <v/>
      </c>
      <c r="G441">
        <f>IFERROR((INDEX(DataR!$B$2:$K$522,$A441+1,$B$2)/INDEX(DataR!$B$2:$K$522,$A441+1,G$23))/(INDEX(DataR!$B$2:$K$522,$A441,$B$2)/INDEX(DataR!$B$2:$K$522,$A441,G$23))-1,0)</f>
        <v/>
      </c>
      <c r="H441">
        <f>IFERROR((INDEX(DataR!$B$2:$K$522,$A441+1,$B$2)/INDEX(DataR!$B$2:$K$522,$A441+1,H$23))/(INDEX(DataR!$B$2:$K$522,$A441,$B$2)/INDEX(DataR!$B$2:$K$522,$A441,H$23))-1,0)</f>
        <v/>
      </c>
      <c r="I441">
        <f>IFERROR((INDEX(DataR!$B$2:$K$522,$A441+1,$B$2)/INDEX(DataR!$B$2:$K$522,$A441+1,I$23))/(INDEX(DataR!$B$2:$K$522,$A441,$B$2)/INDEX(DataR!$B$2:$K$522,$A441,I$23))-1,0)</f>
        <v/>
      </c>
      <c r="J441">
        <f>IFERROR((INDEX(DataR!$B$2:$K$522,$A441+1,$B$2)/INDEX(DataR!$B$2:$K$522,$A441+1,J$23))/(INDEX(DataR!$B$2:$K$522,$A441,$B$2)/INDEX(DataR!$B$2:$K$522,$A441,J$23))-1,0)</f>
        <v/>
      </c>
      <c r="L441">
        <f>C$20*C$21*C441</f>
        <v/>
      </c>
      <c r="M441">
        <f>D$20*D$21*D441</f>
        <v/>
      </c>
      <c r="N441">
        <f>E$20*E$21*E441</f>
        <v/>
      </c>
      <c r="O441">
        <f>F$20*F$21*F441</f>
        <v/>
      </c>
      <c r="P441">
        <f>G$20*G$21*G441</f>
        <v/>
      </c>
      <c r="Q441">
        <f>H$20*H$21*H441</f>
        <v/>
      </c>
      <c r="R441">
        <f>I$20*I$21*I441</f>
        <v/>
      </c>
      <c r="S441">
        <f>J$20*J$21*J441</f>
        <v/>
      </c>
      <c r="U441">
        <f>SUMPRODUCT($C$20:$J$20,$C$21:$J$21,$C441:$J441)</f>
        <v/>
      </c>
      <c r="V441">
        <f>SUMPRODUCT($C$20:$J$20,$C$22:$J$22,$C441:$J441)</f>
        <v/>
      </c>
    </row>
    <row r="442">
      <c r="A442" t="n">
        <v>413</v>
      </c>
      <c r="C442">
        <f>IFERROR((INDEX(DataR!$B$2:$K$522,$A442+1,$B$2)/INDEX(DataR!$B$2:$K$522,$A442+1,C$23))/(INDEX(DataR!$B$2:$K$522,$A442,$B$2)/INDEX(DataR!$B$2:$K$522,$A442,C$23))-1,0)</f>
        <v/>
      </c>
      <c r="D442">
        <f>IFERROR((INDEX(DataR!$B$2:$K$522,$A442+1,$B$2)/INDEX(DataR!$B$2:$K$522,$A442+1,D$23))/(INDEX(DataR!$B$2:$K$522,$A442,$B$2)/INDEX(DataR!$B$2:$K$522,$A442,D$23))-1,0)</f>
        <v/>
      </c>
      <c r="E442">
        <f>IFERROR((INDEX(DataR!$B$2:$K$522,$A442+1,$B$2)/INDEX(DataR!$B$2:$K$522,$A442+1,E$23))/(INDEX(DataR!$B$2:$K$522,$A442,$B$2)/INDEX(DataR!$B$2:$K$522,$A442,E$23))-1,0)</f>
        <v/>
      </c>
      <c r="F442">
        <f>IFERROR((INDEX(DataR!$B$2:$K$522,$A442+1,$B$2)/INDEX(DataR!$B$2:$K$522,$A442+1,F$23))/(INDEX(DataR!$B$2:$K$522,$A442,$B$2)/INDEX(DataR!$B$2:$K$522,$A442,F$23))-1,0)</f>
        <v/>
      </c>
      <c r="G442">
        <f>IFERROR((INDEX(DataR!$B$2:$K$522,$A442+1,$B$2)/INDEX(DataR!$B$2:$K$522,$A442+1,G$23))/(INDEX(DataR!$B$2:$K$522,$A442,$B$2)/INDEX(DataR!$B$2:$K$522,$A442,G$23))-1,0)</f>
        <v/>
      </c>
      <c r="H442">
        <f>IFERROR((INDEX(DataR!$B$2:$K$522,$A442+1,$B$2)/INDEX(DataR!$B$2:$K$522,$A442+1,H$23))/(INDEX(DataR!$B$2:$K$522,$A442,$B$2)/INDEX(DataR!$B$2:$K$522,$A442,H$23))-1,0)</f>
        <v/>
      </c>
      <c r="I442">
        <f>IFERROR((INDEX(DataR!$B$2:$K$522,$A442+1,$B$2)/INDEX(DataR!$B$2:$K$522,$A442+1,I$23))/(INDEX(DataR!$B$2:$K$522,$A442,$B$2)/INDEX(DataR!$B$2:$K$522,$A442,I$23))-1,0)</f>
        <v/>
      </c>
      <c r="J442">
        <f>IFERROR((INDEX(DataR!$B$2:$K$522,$A442+1,$B$2)/INDEX(DataR!$B$2:$K$522,$A442+1,J$23))/(INDEX(DataR!$B$2:$K$522,$A442,$B$2)/INDEX(DataR!$B$2:$K$522,$A442,J$23))-1,0)</f>
        <v/>
      </c>
      <c r="L442">
        <f>C$20*C$21*C442</f>
        <v/>
      </c>
      <c r="M442">
        <f>D$20*D$21*D442</f>
        <v/>
      </c>
      <c r="N442">
        <f>E$20*E$21*E442</f>
        <v/>
      </c>
      <c r="O442">
        <f>F$20*F$21*F442</f>
        <v/>
      </c>
      <c r="P442">
        <f>G$20*G$21*G442</f>
        <v/>
      </c>
      <c r="Q442">
        <f>H$20*H$21*H442</f>
        <v/>
      </c>
      <c r="R442">
        <f>I$20*I$21*I442</f>
        <v/>
      </c>
      <c r="S442">
        <f>J$20*J$21*J442</f>
        <v/>
      </c>
      <c r="U442">
        <f>SUMPRODUCT($C$20:$J$20,$C$21:$J$21,$C442:$J442)</f>
        <v/>
      </c>
      <c r="V442">
        <f>SUMPRODUCT($C$20:$J$20,$C$22:$J$22,$C442:$J442)</f>
        <v/>
      </c>
    </row>
    <row r="443">
      <c r="A443" t="n">
        <v>414</v>
      </c>
      <c r="C443">
        <f>IFERROR((INDEX(DataR!$B$2:$K$522,$A443+1,$B$2)/INDEX(DataR!$B$2:$K$522,$A443+1,C$23))/(INDEX(DataR!$B$2:$K$522,$A443,$B$2)/INDEX(DataR!$B$2:$K$522,$A443,C$23))-1,0)</f>
        <v/>
      </c>
      <c r="D443">
        <f>IFERROR((INDEX(DataR!$B$2:$K$522,$A443+1,$B$2)/INDEX(DataR!$B$2:$K$522,$A443+1,D$23))/(INDEX(DataR!$B$2:$K$522,$A443,$B$2)/INDEX(DataR!$B$2:$K$522,$A443,D$23))-1,0)</f>
        <v/>
      </c>
      <c r="E443">
        <f>IFERROR((INDEX(DataR!$B$2:$K$522,$A443+1,$B$2)/INDEX(DataR!$B$2:$K$522,$A443+1,E$23))/(INDEX(DataR!$B$2:$K$522,$A443,$B$2)/INDEX(DataR!$B$2:$K$522,$A443,E$23))-1,0)</f>
        <v/>
      </c>
      <c r="F443">
        <f>IFERROR((INDEX(DataR!$B$2:$K$522,$A443+1,$B$2)/INDEX(DataR!$B$2:$K$522,$A443+1,F$23))/(INDEX(DataR!$B$2:$K$522,$A443,$B$2)/INDEX(DataR!$B$2:$K$522,$A443,F$23))-1,0)</f>
        <v/>
      </c>
      <c r="G443">
        <f>IFERROR((INDEX(DataR!$B$2:$K$522,$A443+1,$B$2)/INDEX(DataR!$B$2:$K$522,$A443+1,G$23))/(INDEX(DataR!$B$2:$K$522,$A443,$B$2)/INDEX(DataR!$B$2:$K$522,$A443,G$23))-1,0)</f>
        <v/>
      </c>
      <c r="H443">
        <f>IFERROR((INDEX(DataR!$B$2:$K$522,$A443+1,$B$2)/INDEX(DataR!$B$2:$K$522,$A443+1,H$23))/(INDEX(DataR!$B$2:$K$522,$A443,$B$2)/INDEX(DataR!$B$2:$K$522,$A443,H$23))-1,0)</f>
        <v/>
      </c>
      <c r="I443">
        <f>IFERROR((INDEX(DataR!$B$2:$K$522,$A443+1,$B$2)/INDEX(DataR!$B$2:$K$522,$A443+1,I$23))/(INDEX(DataR!$B$2:$K$522,$A443,$B$2)/INDEX(DataR!$B$2:$K$522,$A443,I$23))-1,0)</f>
        <v/>
      </c>
      <c r="J443">
        <f>IFERROR((INDEX(DataR!$B$2:$K$522,$A443+1,$B$2)/INDEX(DataR!$B$2:$K$522,$A443+1,J$23))/(INDEX(DataR!$B$2:$K$522,$A443,$B$2)/INDEX(DataR!$B$2:$K$522,$A443,J$23))-1,0)</f>
        <v/>
      </c>
      <c r="L443">
        <f>C$20*C$21*C443</f>
        <v/>
      </c>
      <c r="M443">
        <f>D$20*D$21*D443</f>
        <v/>
      </c>
      <c r="N443">
        <f>E$20*E$21*E443</f>
        <v/>
      </c>
      <c r="O443">
        <f>F$20*F$21*F443</f>
        <v/>
      </c>
      <c r="P443">
        <f>G$20*G$21*G443</f>
        <v/>
      </c>
      <c r="Q443">
        <f>H$20*H$21*H443</f>
        <v/>
      </c>
      <c r="R443">
        <f>I$20*I$21*I443</f>
        <v/>
      </c>
      <c r="S443">
        <f>J$20*J$21*J443</f>
        <v/>
      </c>
      <c r="U443">
        <f>SUMPRODUCT($C$20:$J$20,$C$21:$J$21,$C443:$J443)</f>
        <v/>
      </c>
      <c r="V443">
        <f>SUMPRODUCT($C$20:$J$20,$C$22:$J$22,$C443:$J443)</f>
        <v/>
      </c>
    </row>
    <row r="444">
      <c r="A444" t="n">
        <v>415</v>
      </c>
      <c r="C444">
        <f>IFERROR((INDEX(DataR!$B$2:$K$522,$A444+1,$B$2)/INDEX(DataR!$B$2:$K$522,$A444+1,C$23))/(INDEX(DataR!$B$2:$K$522,$A444,$B$2)/INDEX(DataR!$B$2:$K$522,$A444,C$23))-1,0)</f>
        <v/>
      </c>
      <c r="D444">
        <f>IFERROR((INDEX(DataR!$B$2:$K$522,$A444+1,$B$2)/INDEX(DataR!$B$2:$K$522,$A444+1,D$23))/(INDEX(DataR!$B$2:$K$522,$A444,$B$2)/INDEX(DataR!$B$2:$K$522,$A444,D$23))-1,0)</f>
        <v/>
      </c>
      <c r="E444">
        <f>IFERROR((INDEX(DataR!$B$2:$K$522,$A444+1,$B$2)/INDEX(DataR!$B$2:$K$522,$A444+1,E$23))/(INDEX(DataR!$B$2:$K$522,$A444,$B$2)/INDEX(DataR!$B$2:$K$522,$A444,E$23))-1,0)</f>
        <v/>
      </c>
      <c r="F444">
        <f>IFERROR((INDEX(DataR!$B$2:$K$522,$A444+1,$B$2)/INDEX(DataR!$B$2:$K$522,$A444+1,F$23))/(INDEX(DataR!$B$2:$K$522,$A444,$B$2)/INDEX(DataR!$B$2:$K$522,$A444,F$23))-1,0)</f>
        <v/>
      </c>
      <c r="G444">
        <f>IFERROR((INDEX(DataR!$B$2:$K$522,$A444+1,$B$2)/INDEX(DataR!$B$2:$K$522,$A444+1,G$23))/(INDEX(DataR!$B$2:$K$522,$A444,$B$2)/INDEX(DataR!$B$2:$K$522,$A444,G$23))-1,0)</f>
        <v/>
      </c>
      <c r="H444">
        <f>IFERROR((INDEX(DataR!$B$2:$K$522,$A444+1,$B$2)/INDEX(DataR!$B$2:$K$522,$A444+1,H$23))/(INDEX(DataR!$B$2:$K$522,$A444,$B$2)/INDEX(DataR!$B$2:$K$522,$A444,H$23))-1,0)</f>
        <v/>
      </c>
      <c r="I444">
        <f>IFERROR((INDEX(DataR!$B$2:$K$522,$A444+1,$B$2)/INDEX(DataR!$B$2:$K$522,$A444+1,I$23))/(INDEX(DataR!$B$2:$K$522,$A444,$B$2)/INDEX(DataR!$B$2:$K$522,$A444,I$23))-1,0)</f>
        <v/>
      </c>
      <c r="J444">
        <f>IFERROR((INDEX(DataR!$B$2:$K$522,$A444+1,$B$2)/INDEX(DataR!$B$2:$K$522,$A444+1,J$23))/(INDEX(DataR!$B$2:$K$522,$A444,$B$2)/INDEX(DataR!$B$2:$K$522,$A444,J$23))-1,0)</f>
        <v/>
      </c>
      <c r="L444">
        <f>C$20*C$21*C444</f>
        <v/>
      </c>
      <c r="M444">
        <f>D$20*D$21*D444</f>
        <v/>
      </c>
      <c r="N444">
        <f>E$20*E$21*E444</f>
        <v/>
      </c>
      <c r="O444">
        <f>F$20*F$21*F444</f>
        <v/>
      </c>
      <c r="P444">
        <f>G$20*G$21*G444</f>
        <v/>
      </c>
      <c r="Q444">
        <f>H$20*H$21*H444</f>
        <v/>
      </c>
      <c r="R444">
        <f>I$20*I$21*I444</f>
        <v/>
      </c>
      <c r="S444">
        <f>J$20*J$21*J444</f>
        <v/>
      </c>
      <c r="U444">
        <f>SUMPRODUCT($C$20:$J$20,$C$21:$J$21,$C444:$J444)</f>
        <v/>
      </c>
      <c r="V444">
        <f>SUMPRODUCT($C$20:$J$20,$C$22:$J$22,$C444:$J444)</f>
        <v/>
      </c>
    </row>
    <row r="445">
      <c r="A445" t="n">
        <v>416</v>
      </c>
      <c r="C445">
        <f>IFERROR((INDEX(DataR!$B$2:$K$522,$A445+1,$B$2)/INDEX(DataR!$B$2:$K$522,$A445+1,C$23))/(INDEX(DataR!$B$2:$K$522,$A445,$B$2)/INDEX(DataR!$B$2:$K$522,$A445,C$23))-1,0)</f>
        <v/>
      </c>
      <c r="D445">
        <f>IFERROR((INDEX(DataR!$B$2:$K$522,$A445+1,$B$2)/INDEX(DataR!$B$2:$K$522,$A445+1,D$23))/(INDEX(DataR!$B$2:$K$522,$A445,$B$2)/INDEX(DataR!$B$2:$K$522,$A445,D$23))-1,0)</f>
        <v/>
      </c>
      <c r="E445">
        <f>IFERROR((INDEX(DataR!$B$2:$K$522,$A445+1,$B$2)/INDEX(DataR!$B$2:$K$522,$A445+1,E$23))/(INDEX(DataR!$B$2:$K$522,$A445,$B$2)/INDEX(DataR!$B$2:$K$522,$A445,E$23))-1,0)</f>
        <v/>
      </c>
      <c r="F445">
        <f>IFERROR((INDEX(DataR!$B$2:$K$522,$A445+1,$B$2)/INDEX(DataR!$B$2:$K$522,$A445+1,F$23))/(INDEX(DataR!$B$2:$K$522,$A445,$B$2)/INDEX(DataR!$B$2:$K$522,$A445,F$23))-1,0)</f>
        <v/>
      </c>
      <c r="G445">
        <f>IFERROR((INDEX(DataR!$B$2:$K$522,$A445+1,$B$2)/INDEX(DataR!$B$2:$K$522,$A445+1,G$23))/(INDEX(DataR!$B$2:$K$522,$A445,$B$2)/INDEX(DataR!$B$2:$K$522,$A445,G$23))-1,0)</f>
        <v/>
      </c>
      <c r="H445">
        <f>IFERROR((INDEX(DataR!$B$2:$K$522,$A445+1,$B$2)/INDEX(DataR!$B$2:$K$522,$A445+1,H$23))/(INDEX(DataR!$B$2:$K$522,$A445,$B$2)/INDEX(DataR!$B$2:$K$522,$A445,H$23))-1,0)</f>
        <v/>
      </c>
      <c r="I445">
        <f>IFERROR((INDEX(DataR!$B$2:$K$522,$A445+1,$B$2)/INDEX(DataR!$B$2:$K$522,$A445+1,I$23))/(INDEX(DataR!$B$2:$K$522,$A445,$B$2)/INDEX(DataR!$B$2:$K$522,$A445,I$23))-1,0)</f>
        <v/>
      </c>
      <c r="J445">
        <f>IFERROR((INDEX(DataR!$B$2:$K$522,$A445+1,$B$2)/INDEX(DataR!$B$2:$K$522,$A445+1,J$23))/(INDEX(DataR!$B$2:$K$522,$A445,$B$2)/INDEX(DataR!$B$2:$K$522,$A445,J$23))-1,0)</f>
        <v/>
      </c>
      <c r="L445">
        <f>C$20*C$21*C445</f>
        <v/>
      </c>
      <c r="M445">
        <f>D$20*D$21*D445</f>
        <v/>
      </c>
      <c r="N445">
        <f>E$20*E$21*E445</f>
        <v/>
      </c>
      <c r="O445">
        <f>F$20*F$21*F445</f>
        <v/>
      </c>
      <c r="P445">
        <f>G$20*G$21*G445</f>
        <v/>
      </c>
      <c r="Q445">
        <f>H$20*H$21*H445</f>
        <v/>
      </c>
      <c r="R445">
        <f>I$20*I$21*I445</f>
        <v/>
      </c>
      <c r="S445">
        <f>J$20*J$21*J445</f>
        <v/>
      </c>
      <c r="U445">
        <f>SUMPRODUCT($C$20:$J$20,$C$21:$J$21,$C445:$J445)</f>
        <v/>
      </c>
      <c r="V445">
        <f>SUMPRODUCT($C$20:$J$20,$C$22:$J$22,$C445:$J445)</f>
        <v/>
      </c>
    </row>
    <row r="446">
      <c r="A446" t="n">
        <v>417</v>
      </c>
      <c r="C446">
        <f>IFERROR((INDEX(DataR!$B$2:$K$522,$A446+1,$B$2)/INDEX(DataR!$B$2:$K$522,$A446+1,C$23))/(INDEX(DataR!$B$2:$K$522,$A446,$B$2)/INDEX(DataR!$B$2:$K$522,$A446,C$23))-1,0)</f>
        <v/>
      </c>
      <c r="D446">
        <f>IFERROR((INDEX(DataR!$B$2:$K$522,$A446+1,$B$2)/INDEX(DataR!$B$2:$K$522,$A446+1,D$23))/(INDEX(DataR!$B$2:$K$522,$A446,$B$2)/INDEX(DataR!$B$2:$K$522,$A446,D$23))-1,0)</f>
        <v/>
      </c>
      <c r="E446">
        <f>IFERROR((INDEX(DataR!$B$2:$K$522,$A446+1,$B$2)/INDEX(DataR!$B$2:$K$522,$A446+1,E$23))/(INDEX(DataR!$B$2:$K$522,$A446,$B$2)/INDEX(DataR!$B$2:$K$522,$A446,E$23))-1,0)</f>
        <v/>
      </c>
      <c r="F446">
        <f>IFERROR((INDEX(DataR!$B$2:$K$522,$A446+1,$B$2)/INDEX(DataR!$B$2:$K$522,$A446+1,F$23))/(INDEX(DataR!$B$2:$K$522,$A446,$B$2)/INDEX(DataR!$B$2:$K$522,$A446,F$23))-1,0)</f>
        <v/>
      </c>
      <c r="G446">
        <f>IFERROR((INDEX(DataR!$B$2:$K$522,$A446+1,$B$2)/INDEX(DataR!$B$2:$K$522,$A446+1,G$23))/(INDEX(DataR!$B$2:$K$522,$A446,$B$2)/INDEX(DataR!$B$2:$K$522,$A446,G$23))-1,0)</f>
        <v/>
      </c>
      <c r="H446">
        <f>IFERROR((INDEX(DataR!$B$2:$K$522,$A446+1,$B$2)/INDEX(DataR!$B$2:$K$522,$A446+1,H$23))/(INDEX(DataR!$B$2:$K$522,$A446,$B$2)/INDEX(DataR!$B$2:$K$522,$A446,H$23))-1,0)</f>
        <v/>
      </c>
      <c r="I446">
        <f>IFERROR((INDEX(DataR!$B$2:$K$522,$A446+1,$B$2)/INDEX(DataR!$B$2:$K$522,$A446+1,I$23))/(INDEX(DataR!$B$2:$K$522,$A446,$B$2)/INDEX(DataR!$B$2:$K$522,$A446,I$23))-1,0)</f>
        <v/>
      </c>
      <c r="J446">
        <f>IFERROR((INDEX(DataR!$B$2:$K$522,$A446+1,$B$2)/INDEX(DataR!$B$2:$K$522,$A446+1,J$23))/(INDEX(DataR!$B$2:$K$522,$A446,$B$2)/INDEX(DataR!$B$2:$K$522,$A446,J$23))-1,0)</f>
        <v/>
      </c>
      <c r="L446">
        <f>C$20*C$21*C446</f>
        <v/>
      </c>
      <c r="M446">
        <f>D$20*D$21*D446</f>
        <v/>
      </c>
      <c r="N446">
        <f>E$20*E$21*E446</f>
        <v/>
      </c>
      <c r="O446">
        <f>F$20*F$21*F446</f>
        <v/>
      </c>
      <c r="P446">
        <f>G$20*G$21*G446</f>
        <v/>
      </c>
      <c r="Q446">
        <f>H$20*H$21*H446</f>
        <v/>
      </c>
      <c r="R446">
        <f>I$20*I$21*I446</f>
        <v/>
      </c>
      <c r="S446">
        <f>J$20*J$21*J446</f>
        <v/>
      </c>
      <c r="U446">
        <f>SUMPRODUCT($C$20:$J$20,$C$21:$J$21,$C446:$J446)</f>
        <v/>
      </c>
      <c r="V446">
        <f>SUMPRODUCT($C$20:$J$20,$C$22:$J$22,$C446:$J446)</f>
        <v/>
      </c>
    </row>
    <row r="447">
      <c r="A447" t="n">
        <v>418</v>
      </c>
      <c r="C447">
        <f>IFERROR((INDEX(DataR!$B$2:$K$522,$A447+1,$B$2)/INDEX(DataR!$B$2:$K$522,$A447+1,C$23))/(INDEX(DataR!$B$2:$K$522,$A447,$B$2)/INDEX(DataR!$B$2:$K$522,$A447,C$23))-1,0)</f>
        <v/>
      </c>
      <c r="D447">
        <f>IFERROR((INDEX(DataR!$B$2:$K$522,$A447+1,$B$2)/INDEX(DataR!$B$2:$K$522,$A447+1,D$23))/(INDEX(DataR!$B$2:$K$522,$A447,$B$2)/INDEX(DataR!$B$2:$K$522,$A447,D$23))-1,0)</f>
        <v/>
      </c>
      <c r="E447">
        <f>IFERROR((INDEX(DataR!$B$2:$K$522,$A447+1,$B$2)/INDEX(DataR!$B$2:$K$522,$A447+1,E$23))/(INDEX(DataR!$B$2:$K$522,$A447,$B$2)/INDEX(DataR!$B$2:$K$522,$A447,E$23))-1,0)</f>
        <v/>
      </c>
      <c r="F447">
        <f>IFERROR((INDEX(DataR!$B$2:$K$522,$A447+1,$B$2)/INDEX(DataR!$B$2:$K$522,$A447+1,F$23))/(INDEX(DataR!$B$2:$K$522,$A447,$B$2)/INDEX(DataR!$B$2:$K$522,$A447,F$23))-1,0)</f>
        <v/>
      </c>
      <c r="G447">
        <f>IFERROR((INDEX(DataR!$B$2:$K$522,$A447+1,$B$2)/INDEX(DataR!$B$2:$K$522,$A447+1,G$23))/(INDEX(DataR!$B$2:$K$522,$A447,$B$2)/INDEX(DataR!$B$2:$K$522,$A447,G$23))-1,0)</f>
        <v/>
      </c>
      <c r="H447">
        <f>IFERROR((INDEX(DataR!$B$2:$K$522,$A447+1,$B$2)/INDEX(DataR!$B$2:$K$522,$A447+1,H$23))/(INDEX(DataR!$B$2:$K$522,$A447,$B$2)/INDEX(DataR!$B$2:$K$522,$A447,H$23))-1,0)</f>
        <v/>
      </c>
      <c r="I447">
        <f>IFERROR((INDEX(DataR!$B$2:$K$522,$A447+1,$B$2)/INDEX(DataR!$B$2:$K$522,$A447+1,I$23))/(INDEX(DataR!$B$2:$K$522,$A447,$B$2)/INDEX(DataR!$B$2:$K$522,$A447,I$23))-1,0)</f>
        <v/>
      </c>
      <c r="J447">
        <f>IFERROR((INDEX(DataR!$B$2:$K$522,$A447+1,$B$2)/INDEX(DataR!$B$2:$K$522,$A447+1,J$23))/(INDEX(DataR!$B$2:$K$522,$A447,$B$2)/INDEX(DataR!$B$2:$K$522,$A447,J$23))-1,0)</f>
        <v/>
      </c>
      <c r="L447">
        <f>C$20*C$21*C447</f>
        <v/>
      </c>
      <c r="M447">
        <f>D$20*D$21*D447</f>
        <v/>
      </c>
      <c r="N447">
        <f>E$20*E$21*E447</f>
        <v/>
      </c>
      <c r="O447">
        <f>F$20*F$21*F447</f>
        <v/>
      </c>
      <c r="P447">
        <f>G$20*G$21*G447</f>
        <v/>
      </c>
      <c r="Q447">
        <f>H$20*H$21*H447</f>
        <v/>
      </c>
      <c r="R447">
        <f>I$20*I$21*I447</f>
        <v/>
      </c>
      <c r="S447">
        <f>J$20*J$21*J447</f>
        <v/>
      </c>
      <c r="U447">
        <f>SUMPRODUCT($C$20:$J$20,$C$21:$J$21,$C447:$J447)</f>
        <v/>
      </c>
      <c r="V447">
        <f>SUMPRODUCT($C$20:$J$20,$C$22:$J$22,$C447:$J447)</f>
        <v/>
      </c>
    </row>
    <row r="448">
      <c r="A448" t="n">
        <v>419</v>
      </c>
      <c r="C448">
        <f>IFERROR((INDEX(DataR!$B$2:$K$522,$A448+1,$B$2)/INDEX(DataR!$B$2:$K$522,$A448+1,C$23))/(INDEX(DataR!$B$2:$K$522,$A448,$B$2)/INDEX(DataR!$B$2:$K$522,$A448,C$23))-1,0)</f>
        <v/>
      </c>
      <c r="D448">
        <f>IFERROR((INDEX(DataR!$B$2:$K$522,$A448+1,$B$2)/INDEX(DataR!$B$2:$K$522,$A448+1,D$23))/(INDEX(DataR!$B$2:$K$522,$A448,$B$2)/INDEX(DataR!$B$2:$K$522,$A448,D$23))-1,0)</f>
        <v/>
      </c>
      <c r="E448">
        <f>IFERROR((INDEX(DataR!$B$2:$K$522,$A448+1,$B$2)/INDEX(DataR!$B$2:$K$522,$A448+1,E$23))/(INDEX(DataR!$B$2:$K$522,$A448,$B$2)/INDEX(DataR!$B$2:$K$522,$A448,E$23))-1,0)</f>
        <v/>
      </c>
      <c r="F448">
        <f>IFERROR((INDEX(DataR!$B$2:$K$522,$A448+1,$B$2)/INDEX(DataR!$B$2:$K$522,$A448+1,F$23))/(INDEX(DataR!$B$2:$K$522,$A448,$B$2)/INDEX(DataR!$B$2:$K$522,$A448,F$23))-1,0)</f>
        <v/>
      </c>
      <c r="G448">
        <f>IFERROR((INDEX(DataR!$B$2:$K$522,$A448+1,$B$2)/INDEX(DataR!$B$2:$K$522,$A448+1,G$23))/(INDEX(DataR!$B$2:$K$522,$A448,$B$2)/INDEX(DataR!$B$2:$K$522,$A448,G$23))-1,0)</f>
        <v/>
      </c>
      <c r="H448">
        <f>IFERROR((INDEX(DataR!$B$2:$K$522,$A448+1,$B$2)/INDEX(DataR!$B$2:$K$522,$A448+1,H$23))/(INDEX(DataR!$B$2:$K$522,$A448,$B$2)/INDEX(DataR!$B$2:$K$522,$A448,H$23))-1,0)</f>
        <v/>
      </c>
      <c r="I448">
        <f>IFERROR((INDEX(DataR!$B$2:$K$522,$A448+1,$B$2)/INDEX(DataR!$B$2:$K$522,$A448+1,I$23))/(INDEX(DataR!$B$2:$K$522,$A448,$B$2)/INDEX(DataR!$B$2:$K$522,$A448,I$23))-1,0)</f>
        <v/>
      </c>
      <c r="J448">
        <f>IFERROR((INDEX(DataR!$B$2:$K$522,$A448+1,$B$2)/INDEX(DataR!$B$2:$K$522,$A448+1,J$23))/(INDEX(DataR!$B$2:$K$522,$A448,$B$2)/INDEX(DataR!$B$2:$K$522,$A448,J$23))-1,0)</f>
        <v/>
      </c>
      <c r="L448">
        <f>C$20*C$21*C448</f>
        <v/>
      </c>
      <c r="M448">
        <f>D$20*D$21*D448</f>
        <v/>
      </c>
      <c r="N448">
        <f>E$20*E$21*E448</f>
        <v/>
      </c>
      <c r="O448">
        <f>F$20*F$21*F448</f>
        <v/>
      </c>
      <c r="P448">
        <f>G$20*G$21*G448</f>
        <v/>
      </c>
      <c r="Q448">
        <f>H$20*H$21*H448</f>
        <v/>
      </c>
      <c r="R448">
        <f>I$20*I$21*I448</f>
        <v/>
      </c>
      <c r="S448">
        <f>J$20*J$21*J448</f>
        <v/>
      </c>
      <c r="U448">
        <f>SUMPRODUCT($C$20:$J$20,$C$21:$J$21,$C448:$J448)</f>
        <v/>
      </c>
      <c r="V448">
        <f>SUMPRODUCT($C$20:$J$20,$C$22:$J$22,$C448:$J448)</f>
        <v/>
      </c>
    </row>
    <row r="449">
      <c r="A449" t="n">
        <v>420</v>
      </c>
      <c r="C449">
        <f>IFERROR((INDEX(DataR!$B$2:$K$522,$A449+1,$B$2)/INDEX(DataR!$B$2:$K$522,$A449+1,C$23))/(INDEX(DataR!$B$2:$K$522,$A449,$B$2)/INDEX(DataR!$B$2:$K$522,$A449,C$23))-1,0)</f>
        <v/>
      </c>
      <c r="D449">
        <f>IFERROR((INDEX(DataR!$B$2:$K$522,$A449+1,$B$2)/INDEX(DataR!$B$2:$K$522,$A449+1,D$23))/(INDEX(DataR!$B$2:$K$522,$A449,$B$2)/INDEX(DataR!$B$2:$K$522,$A449,D$23))-1,0)</f>
        <v/>
      </c>
      <c r="E449">
        <f>IFERROR((INDEX(DataR!$B$2:$K$522,$A449+1,$B$2)/INDEX(DataR!$B$2:$K$522,$A449+1,E$23))/(INDEX(DataR!$B$2:$K$522,$A449,$B$2)/INDEX(DataR!$B$2:$K$522,$A449,E$23))-1,0)</f>
        <v/>
      </c>
      <c r="F449">
        <f>IFERROR((INDEX(DataR!$B$2:$K$522,$A449+1,$B$2)/INDEX(DataR!$B$2:$K$522,$A449+1,F$23))/(INDEX(DataR!$B$2:$K$522,$A449,$B$2)/INDEX(DataR!$B$2:$K$522,$A449,F$23))-1,0)</f>
        <v/>
      </c>
      <c r="G449">
        <f>IFERROR((INDEX(DataR!$B$2:$K$522,$A449+1,$B$2)/INDEX(DataR!$B$2:$K$522,$A449+1,G$23))/(INDEX(DataR!$B$2:$K$522,$A449,$B$2)/INDEX(DataR!$B$2:$K$522,$A449,G$23))-1,0)</f>
        <v/>
      </c>
      <c r="H449">
        <f>IFERROR((INDEX(DataR!$B$2:$K$522,$A449+1,$B$2)/INDEX(DataR!$B$2:$K$522,$A449+1,H$23))/(INDEX(DataR!$B$2:$K$522,$A449,$B$2)/INDEX(DataR!$B$2:$K$522,$A449,H$23))-1,0)</f>
        <v/>
      </c>
      <c r="I449">
        <f>IFERROR((INDEX(DataR!$B$2:$K$522,$A449+1,$B$2)/INDEX(DataR!$B$2:$K$522,$A449+1,I$23))/(INDEX(DataR!$B$2:$K$522,$A449,$B$2)/INDEX(DataR!$B$2:$K$522,$A449,I$23))-1,0)</f>
        <v/>
      </c>
      <c r="J449">
        <f>IFERROR((INDEX(DataR!$B$2:$K$522,$A449+1,$B$2)/INDEX(DataR!$B$2:$K$522,$A449+1,J$23))/(INDEX(DataR!$B$2:$K$522,$A449,$B$2)/INDEX(DataR!$B$2:$K$522,$A449,J$23))-1,0)</f>
        <v/>
      </c>
      <c r="L449">
        <f>C$20*C$21*C449</f>
        <v/>
      </c>
      <c r="M449">
        <f>D$20*D$21*D449</f>
        <v/>
      </c>
      <c r="N449">
        <f>E$20*E$21*E449</f>
        <v/>
      </c>
      <c r="O449">
        <f>F$20*F$21*F449</f>
        <v/>
      </c>
      <c r="P449">
        <f>G$20*G$21*G449</f>
        <v/>
      </c>
      <c r="Q449">
        <f>H$20*H$21*H449</f>
        <v/>
      </c>
      <c r="R449">
        <f>I$20*I$21*I449</f>
        <v/>
      </c>
      <c r="S449">
        <f>J$20*J$21*J449</f>
        <v/>
      </c>
      <c r="U449">
        <f>SUMPRODUCT($C$20:$J$20,$C$21:$J$21,$C449:$J449)</f>
        <v/>
      </c>
      <c r="V449">
        <f>SUMPRODUCT($C$20:$J$20,$C$22:$J$22,$C449:$J449)</f>
        <v/>
      </c>
    </row>
    <row r="450">
      <c r="A450" t="n">
        <v>421</v>
      </c>
      <c r="C450">
        <f>IFERROR((INDEX(DataR!$B$2:$K$522,$A450+1,$B$2)/INDEX(DataR!$B$2:$K$522,$A450+1,C$23))/(INDEX(DataR!$B$2:$K$522,$A450,$B$2)/INDEX(DataR!$B$2:$K$522,$A450,C$23))-1,0)</f>
        <v/>
      </c>
      <c r="D450">
        <f>IFERROR((INDEX(DataR!$B$2:$K$522,$A450+1,$B$2)/INDEX(DataR!$B$2:$K$522,$A450+1,D$23))/(INDEX(DataR!$B$2:$K$522,$A450,$B$2)/INDEX(DataR!$B$2:$K$522,$A450,D$23))-1,0)</f>
        <v/>
      </c>
      <c r="E450">
        <f>IFERROR((INDEX(DataR!$B$2:$K$522,$A450+1,$B$2)/INDEX(DataR!$B$2:$K$522,$A450+1,E$23))/(INDEX(DataR!$B$2:$K$522,$A450,$B$2)/INDEX(DataR!$B$2:$K$522,$A450,E$23))-1,0)</f>
        <v/>
      </c>
      <c r="F450">
        <f>IFERROR((INDEX(DataR!$B$2:$K$522,$A450+1,$B$2)/INDEX(DataR!$B$2:$K$522,$A450+1,F$23))/(INDEX(DataR!$B$2:$K$522,$A450,$B$2)/INDEX(DataR!$B$2:$K$522,$A450,F$23))-1,0)</f>
        <v/>
      </c>
      <c r="G450">
        <f>IFERROR((INDEX(DataR!$B$2:$K$522,$A450+1,$B$2)/INDEX(DataR!$B$2:$K$522,$A450+1,G$23))/(INDEX(DataR!$B$2:$K$522,$A450,$B$2)/INDEX(DataR!$B$2:$K$522,$A450,G$23))-1,0)</f>
        <v/>
      </c>
      <c r="H450">
        <f>IFERROR((INDEX(DataR!$B$2:$K$522,$A450+1,$B$2)/INDEX(DataR!$B$2:$K$522,$A450+1,H$23))/(INDEX(DataR!$B$2:$K$522,$A450,$B$2)/INDEX(DataR!$B$2:$K$522,$A450,H$23))-1,0)</f>
        <v/>
      </c>
      <c r="I450">
        <f>IFERROR((INDEX(DataR!$B$2:$K$522,$A450+1,$B$2)/INDEX(DataR!$B$2:$K$522,$A450+1,I$23))/(INDEX(DataR!$B$2:$K$522,$A450,$B$2)/INDEX(DataR!$B$2:$K$522,$A450,I$23))-1,0)</f>
        <v/>
      </c>
      <c r="J450">
        <f>IFERROR((INDEX(DataR!$B$2:$K$522,$A450+1,$B$2)/INDEX(DataR!$B$2:$K$522,$A450+1,J$23))/(INDEX(DataR!$B$2:$K$522,$A450,$B$2)/INDEX(DataR!$B$2:$K$522,$A450,J$23))-1,0)</f>
        <v/>
      </c>
      <c r="L450">
        <f>C$20*C$21*C450</f>
        <v/>
      </c>
      <c r="M450">
        <f>D$20*D$21*D450</f>
        <v/>
      </c>
      <c r="N450">
        <f>E$20*E$21*E450</f>
        <v/>
      </c>
      <c r="O450">
        <f>F$20*F$21*F450</f>
        <v/>
      </c>
      <c r="P450">
        <f>G$20*G$21*G450</f>
        <v/>
      </c>
      <c r="Q450">
        <f>H$20*H$21*H450</f>
        <v/>
      </c>
      <c r="R450">
        <f>I$20*I$21*I450</f>
        <v/>
      </c>
      <c r="S450">
        <f>J$20*J$21*J450</f>
        <v/>
      </c>
      <c r="U450">
        <f>SUMPRODUCT($C$20:$J$20,$C$21:$J$21,$C450:$J450)</f>
        <v/>
      </c>
      <c r="V450">
        <f>SUMPRODUCT($C$20:$J$20,$C$22:$J$22,$C450:$J450)</f>
        <v/>
      </c>
    </row>
    <row r="451">
      <c r="A451" t="n">
        <v>422</v>
      </c>
      <c r="C451">
        <f>IFERROR((INDEX(DataR!$B$2:$K$522,$A451+1,$B$2)/INDEX(DataR!$B$2:$K$522,$A451+1,C$23))/(INDEX(DataR!$B$2:$K$522,$A451,$B$2)/INDEX(DataR!$B$2:$K$522,$A451,C$23))-1,0)</f>
        <v/>
      </c>
      <c r="D451">
        <f>IFERROR((INDEX(DataR!$B$2:$K$522,$A451+1,$B$2)/INDEX(DataR!$B$2:$K$522,$A451+1,D$23))/(INDEX(DataR!$B$2:$K$522,$A451,$B$2)/INDEX(DataR!$B$2:$K$522,$A451,D$23))-1,0)</f>
        <v/>
      </c>
      <c r="E451">
        <f>IFERROR((INDEX(DataR!$B$2:$K$522,$A451+1,$B$2)/INDEX(DataR!$B$2:$K$522,$A451+1,E$23))/(INDEX(DataR!$B$2:$K$522,$A451,$B$2)/INDEX(DataR!$B$2:$K$522,$A451,E$23))-1,0)</f>
        <v/>
      </c>
      <c r="F451">
        <f>IFERROR((INDEX(DataR!$B$2:$K$522,$A451+1,$B$2)/INDEX(DataR!$B$2:$K$522,$A451+1,F$23))/(INDEX(DataR!$B$2:$K$522,$A451,$B$2)/INDEX(DataR!$B$2:$K$522,$A451,F$23))-1,0)</f>
        <v/>
      </c>
      <c r="G451">
        <f>IFERROR((INDEX(DataR!$B$2:$K$522,$A451+1,$B$2)/INDEX(DataR!$B$2:$K$522,$A451+1,G$23))/(INDEX(DataR!$B$2:$K$522,$A451,$B$2)/INDEX(DataR!$B$2:$K$522,$A451,G$23))-1,0)</f>
        <v/>
      </c>
      <c r="H451">
        <f>IFERROR((INDEX(DataR!$B$2:$K$522,$A451+1,$B$2)/INDEX(DataR!$B$2:$K$522,$A451+1,H$23))/(INDEX(DataR!$B$2:$K$522,$A451,$B$2)/INDEX(DataR!$B$2:$K$522,$A451,H$23))-1,0)</f>
        <v/>
      </c>
      <c r="I451">
        <f>IFERROR((INDEX(DataR!$B$2:$K$522,$A451+1,$B$2)/INDEX(DataR!$B$2:$K$522,$A451+1,I$23))/(INDEX(DataR!$B$2:$K$522,$A451,$B$2)/INDEX(DataR!$B$2:$K$522,$A451,I$23))-1,0)</f>
        <v/>
      </c>
      <c r="J451">
        <f>IFERROR((INDEX(DataR!$B$2:$K$522,$A451+1,$B$2)/INDEX(DataR!$B$2:$K$522,$A451+1,J$23))/(INDEX(DataR!$B$2:$K$522,$A451,$B$2)/INDEX(DataR!$B$2:$K$522,$A451,J$23))-1,0)</f>
        <v/>
      </c>
      <c r="L451">
        <f>C$20*C$21*C451</f>
        <v/>
      </c>
      <c r="M451">
        <f>D$20*D$21*D451</f>
        <v/>
      </c>
      <c r="N451">
        <f>E$20*E$21*E451</f>
        <v/>
      </c>
      <c r="O451">
        <f>F$20*F$21*F451</f>
        <v/>
      </c>
      <c r="P451">
        <f>G$20*G$21*G451</f>
        <v/>
      </c>
      <c r="Q451">
        <f>H$20*H$21*H451</f>
        <v/>
      </c>
      <c r="R451">
        <f>I$20*I$21*I451</f>
        <v/>
      </c>
      <c r="S451">
        <f>J$20*J$21*J451</f>
        <v/>
      </c>
      <c r="U451">
        <f>SUMPRODUCT($C$20:$J$20,$C$21:$J$21,$C451:$J451)</f>
        <v/>
      </c>
      <c r="V451">
        <f>SUMPRODUCT($C$20:$J$20,$C$22:$J$22,$C451:$J451)</f>
        <v/>
      </c>
    </row>
    <row r="452">
      <c r="A452" t="n">
        <v>423</v>
      </c>
      <c r="C452">
        <f>IFERROR((INDEX(DataR!$B$2:$K$522,$A452+1,$B$2)/INDEX(DataR!$B$2:$K$522,$A452+1,C$23))/(INDEX(DataR!$B$2:$K$522,$A452,$B$2)/INDEX(DataR!$B$2:$K$522,$A452,C$23))-1,0)</f>
        <v/>
      </c>
      <c r="D452">
        <f>IFERROR((INDEX(DataR!$B$2:$K$522,$A452+1,$B$2)/INDEX(DataR!$B$2:$K$522,$A452+1,D$23))/(INDEX(DataR!$B$2:$K$522,$A452,$B$2)/INDEX(DataR!$B$2:$K$522,$A452,D$23))-1,0)</f>
        <v/>
      </c>
      <c r="E452">
        <f>IFERROR((INDEX(DataR!$B$2:$K$522,$A452+1,$B$2)/INDEX(DataR!$B$2:$K$522,$A452+1,E$23))/(INDEX(DataR!$B$2:$K$522,$A452,$B$2)/INDEX(DataR!$B$2:$K$522,$A452,E$23))-1,0)</f>
        <v/>
      </c>
      <c r="F452">
        <f>IFERROR((INDEX(DataR!$B$2:$K$522,$A452+1,$B$2)/INDEX(DataR!$B$2:$K$522,$A452+1,F$23))/(INDEX(DataR!$B$2:$K$522,$A452,$B$2)/INDEX(DataR!$B$2:$K$522,$A452,F$23))-1,0)</f>
        <v/>
      </c>
      <c r="G452">
        <f>IFERROR((INDEX(DataR!$B$2:$K$522,$A452+1,$B$2)/INDEX(DataR!$B$2:$K$522,$A452+1,G$23))/(INDEX(DataR!$B$2:$K$522,$A452,$B$2)/INDEX(DataR!$B$2:$K$522,$A452,G$23))-1,0)</f>
        <v/>
      </c>
      <c r="H452">
        <f>IFERROR((INDEX(DataR!$B$2:$K$522,$A452+1,$B$2)/INDEX(DataR!$B$2:$K$522,$A452+1,H$23))/(INDEX(DataR!$B$2:$K$522,$A452,$B$2)/INDEX(DataR!$B$2:$K$522,$A452,H$23))-1,0)</f>
        <v/>
      </c>
      <c r="I452">
        <f>IFERROR((INDEX(DataR!$B$2:$K$522,$A452+1,$B$2)/INDEX(DataR!$B$2:$K$522,$A452+1,I$23))/(INDEX(DataR!$B$2:$K$522,$A452,$B$2)/INDEX(DataR!$B$2:$K$522,$A452,I$23))-1,0)</f>
        <v/>
      </c>
      <c r="J452">
        <f>IFERROR((INDEX(DataR!$B$2:$K$522,$A452+1,$B$2)/INDEX(DataR!$B$2:$K$522,$A452+1,J$23))/(INDEX(DataR!$B$2:$K$522,$A452,$B$2)/INDEX(DataR!$B$2:$K$522,$A452,J$23))-1,0)</f>
        <v/>
      </c>
      <c r="L452">
        <f>C$20*C$21*C452</f>
        <v/>
      </c>
      <c r="M452">
        <f>D$20*D$21*D452</f>
        <v/>
      </c>
      <c r="N452">
        <f>E$20*E$21*E452</f>
        <v/>
      </c>
      <c r="O452">
        <f>F$20*F$21*F452</f>
        <v/>
      </c>
      <c r="P452">
        <f>G$20*G$21*G452</f>
        <v/>
      </c>
      <c r="Q452">
        <f>H$20*H$21*H452</f>
        <v/>
      </c>
      <c r="R452">
        <f>I$20*I$21*I452</f>
        <v/>
      </c>
      <c r="S452">
        <f>J$20*J$21*J452</f>
        <v/>
      </c>
      <c r="U452">
        <f>SUMPRODUCT($C$20:$J$20,$C$21:$J$21,$C452:$J452)</f>
        <v/>
      </c>
      <c r="V452">
        <f>SUMPRODUCT($C$20:$J$20,$C$22:$J$22,$C452:$J452)</f>
        <v/>
      </c>
    </row>
    <row r="453">
      <c r="A453" t="n">
        <v>424</v>
      </c>
      <c r="C453">
        <f>IFERROR((INDEX(DataR!$B$2:$K$522,$A453+1,$B$2)/INDEX(DataR!$B$2:$K$522,$A453+1,C$23))/(INDEX(DataR!$B$2:$K$522,$A453,$B$2)/INDEX(DataR!$B$2:$K$522,$A453,C$23))-1,0)</f>
        <v/>
      </c>
      <c r="D453">
        <f>IFERROR((INDEX(DataR!$B$2:$K$522,$A453+1,$B$2)/INDEX(DataR!$B$2:$K$522,$A453+1,D$23))/(INDEX(DataR!$B$2:$K$522,$A453,$B$2)/INDEX(DataR!$B$2:$K$522,$A453,D$23))-1,0)</f>
        <v/>
      </c>
      <c r="E453">
        <f>IFERROR((INDEX(DataR!$B$2:$K$522,$A453+1,$B$2)/INDEX(DataR!$B$2:$K$522,$A453+1,E$23))/(INDEX(DataR!$B$2:$K$522,$A453,$B$2)/INDEX(DataR!$B$2:$K$522,$A453,E$23))-1,0)</f>
        <v/>
      </c>
      <c r="F453">
        <f>IFERROR((INDEX(DataR!$B$2:$K$522,$A453+1,$B$2)/INDEX(DataR!$B$2:$K$522,$A453+1,F$23))/(INDEX(DataR!$B$2:$K$522,$A453,$B$2)/INDEX(DataR!$B$2:$K$522,$A453,F$23))-1,0)</f>
        <v/>
      </c>
      <c r="G453">
        <f>IFERROR((INDEX(DataR!$B$2:$K$522,$A453+1,$B$2)/INDEX(DataR!$B$2:$K$522,$A453+1,G$23))/(INDEX(DataR!$B$2:$K$522,$A453,$B$2)/INDEX(DataR!$B$2:$K$522,$A453,G$23))-1,0)</f>
        <v/>
      </c>
      <c r="H453">
        <f>IFERROR((INDEX(DataR!$B$2:$K$522,$A453+1,$B$2)/INDEX(DataR!$B$2:$K$522,$A453+1,H$23))/(INDEX(DataR!$B$2:$K$522,$A453,$B$2)/INDEX(DataR!$B$2:$K$522,$A453,H$23))-1,0)</f>
        <v/>
      </c>
      <c r="I453">
        <f>IFERROR((INDEX(DataR!$B$2:$K$522,$A453+1,$B$2)/INDEX(DataR!$B$2:$K$522,$A453+1,I$23))/(INDEX(DataR!$B$2:$K$522,$A453,$B$2)/INDEX(DataR!$B$2:$K$522,$A453,I$23))-1,0)</f>
        <v/>
      </c>
      <c r="J453">
        <f>IFERROR((INDEX(DataR!$B$2:$K$522,$A453+1,$B$2)/INDEX(DataR!$B$2:$K$522,$A453+1,J$23))/(INDEX(DataR!$B$2:$K$522,$A453,$B$2)/INDEX(DataR!$B$2:$K$522,$A453,J$23))-1,0)</f>
        <v/>
      </c>
      <c r="L453">
        <f>C$20*C$21*C453</f>
        <v/>
      </c>
      <c r="M453">
        <f>D$20*D$21*D453</f>
        <v/>
      </c>
      <c r="N453">
        <f>E$20*E$21*E453</f>
        <v/>
      </c>
      <c r="O453">
        <f>F$20*F$21*F453</f>
        <v/>
      </c>
      <c r="P453">
        <f>G$20*G$21*G453</f>
        <v/>
      </c>
      <c r="Q453">
        <f>H$20*H$21*H453</f>
        <v/>
      </c>
      <c r="R453">
        <f>I$20*I$21*I453</f>
        <v/>
      </c>
      <c r="S453">
        <f>J$20*J$21*J453</f>
        <v/>
      </c>
      <c r="U453">
        <f>SUMPRODUCT($C$20:$J$20,$C$21:$J$21,$C453:$J453)</f>
        <v/>
      </c>
      <c r="V453">
        <f>SUMPRODUCT($C$20:$J$20,$C$22:$J$22,$C453:$J453)</f>
        <v/>
      </c>
    </row>
    <row r="454">
      <c r="A454" t="n">
        <v>425</v>
      </c>
      <c r="C454">
        <f>IFERROR((INDEX(DataR!$B$2:$K$522,$A454+1,$B$2)/INDEX(DataR!$B$2:$K$522,$A454+1,C$23))/(INDEX(DataR!$B$2:$K$522,$A454,$B$2)/INDEX(DataR!$B$2:$K$522,$A454,C$23))-1,0)</f>
        <v/>
      </c>
      <c r="D454">
        <f>IFERROR((INDEX(DataR!$B$2:$K$522,$A454+1,$B$2)/INDEX(DataR!$B$2:$K$522,$A454+1,D$23))/(INDEX(DataR!$B$2:$K$522,$A454,$B$2)/INDEX(DataR!$B$2:$K$522,$A454,D$23))-1,0)</f>
        <v/>
      </c>
      <c r="E454">
        <f>IFERROR((INDEX(DataR!$B$2:$K$522,$A454+1,$B$2)/INDEX(DataR!$B$2:$K$522,$A454+1,E$23))/(INDEX(DataR!$B$2:$K$522,$A454,$B$2)/INDEX(DataR!$B$2:$K$522,$A454,E$23))-1,0)</f>
        <v/>
      </c>
      <c r="F454">
        <f>IFERROR((INDEX(DataR!$B$2:$K$522,$A454+1,$B$2)/INDEX(DataR!$B$2:$K$522,$A454+1,F$23))/(INDEX(DataR!$B$2:$K$522,$A454,$B$2)/INDEX(DataR!$B$2:$K$522,$A454,F$23))-1,0)</f>
        <v/>
      </c>
      <c r="G454">
        <f>IFERROR((INDEX(DataR!$B$2:$K$522,$A454+1,$B$2)/INDEX(DataR!$B$2:$K$522,$A454+1,G$23))/(INDEX(DataR!$B$2:$K$522,$A454,$B$2)/INDEX(DataR!$B$2:$K$522,$A454,G$23))-1,0)</f>
        <v/>
      </c>
      <c r="H454">
        <f>IFERROR((INDEX(DataR!$B$2:$K$522,$A454+1,$B$2)/INDEX(DataR!$B$2:$K$522,$A454+1,H$23))/(INDEX(DataR!$B$2:$K$522,$A454,$B$2)/INDEX(DataR!$B$2:$K$522,$A454,H$23))-1,0)</f>
        <v/>
      </c>
      <c r="I454">
        <f>IFERROR((INDEX(DataR!$B$2:$K$522,$A454+1,$B$2)/INDEX(DataR!$B$2:$K$522,$A454+1,I$23))/(INDEX(DataR!$B$2:$K$522,$A454,$B$2)/INDEX(DataR!$B$2:$K$522,$A454,I$23))-1,0)</f>
        <v/>
      </c>
      <c r="J454">
        <f>IFERROR((INDEX(DataR!$B$2:$K$522,$A454+1,$B$2)/INDEX(DataR!$B$2:$K$522,$A454+1,J$23))/(INDEX(DataR!$B$2:$K$522,$A454,$B$2)/INDEX(DataR!$B$2:$K$522,$A454,J$23))-1,0)</f>
        <v/>
      </c>
      <c r="L454">
        <f>C$20*C$21*C454</f>
        <v/>
      </c>
      <c r="M454">
        <f>D$20*D$21*D454</f>
        <v/>
      </c>
      <c r="N454">
        <f>E$20*E$21*E454</f>
        <v/>
      </c>
      <c r="O454">
        <f>F$20*F$21*F454</f>
        <v/>
      </c>
      <c r="P454">
        <f>G$20*G$21*G454</f>
        <v/>
      </c>
      <c r="Q454">
        <f>H$20*H$21*H454</f>
        <v/>
      </c>
      <c r="R454">
        <f>I$20*I$21*I454</f>
        <v/>
      </c>
      <c r="S454">
        <f>J$20*J$21*J454</f>
        <v/>
      </c>
      <c r="U454">
        <f>SUMPRODUCT($C$20:$J$20,$C$21:$J$21,$C454:$J454)</f>
        <v/>
      </c>
      <c r="V454">
        <f>SUMPRODUCT($C$20:$J$20,$C$22:$J$22,$C454:$J454)</f>
        <v/>
      </c>
    </row>
    <row r="455">
      <c r="A455" t="n">
        <v>426</v>
      </c>
      <c r="C455">
        <f>IFERROR((INDEX(DataR!$B$2:$K$522,$A455+1,$B$2)/INDEX(DataR!$B$2:$K$522,$A455+1,C$23))/(INDEX(DataR!$B$2:$K$522,$A455,$B$2)/INDEX(DataR!$B$2:$K$522,$A455,C$23))-1,0)</f>
        <v/>
      </c>
      <c r="D455">
        <f>IFERROR((INDEX(DataR!$B$2:$K$522,$A455+1,$B$2)/INDEX(DataR!$B$2:$K$522,$A455+1,D$23))/(INDEX(DataR!$B$2:$K$522,$A455,$B$2)/INDEX(DataR!$B$2:$K$522,$A455,D$23))-1,0)</f>
        <v/>
      </c>
      <c r="E455">
        <f>IFERROR((INDEX(DataR!$B$2:$K$522,$A455+1,$B$2)/INDEX(DataR!$B$2:$K$522,$A455+1,E$23))/(INDEX(DataR!$B$2:$K$522,$A455,$B$2)/INDEX(DataR!$B$2:$K$522,$A455,E$23))-1,0)</f>
        <v/>
      </c>
      <c r="F455">
        <f>IFERROR((INDEX(DataR!$B$2:$K$522,$A455+1,$B$2)/INDEX(DataR!$B$2:$K$522,$A455+1,F$23))/(INDEX(DataR!$B$2:$K$522,$A455,$B$2)/INDEX(DataR!$B$2:$K$522,$A455,F$23))-1,0)</f>
        <v/>
      </c>
      <c r="G455">
        <f>IFERROR((INDEX(DataR!$B$2:$K$522,$A455+1,$B$2)/INDEX(DataR!$B$2:$K$522,$A455+1,G$23))/(INDEX(DataR!$B$2:$K$522,$A455,$B$2)/INDEX(DataR!$B$2:$K$522,$A455,G$23))-1,0)</f>
        <v/>
      </c>
      <c r="H455">
        <f>IFERROR((INDEX(DataR!$B$2:$K$522,$A455+1,$B$2)/INDEX(DataR!$B$2:$K$522,$A455+1,H$23))/(INDEX(DataR!$B$2:$K$522,$A455,$B$2)/INDEX(DataR!$B$2:$K$522,$A455,H$23))-1,0)</f>
        <v/>
      </c>
      <c r="I455">
        <f>IFERROR((INDEX(DataR!$B$2:$K$522,$A455+1,$B$2)/INDEX(DataR!$B$2:$K$522,$A455+1,I$23))/(INDEX(DataR!$B$2:$K$522,$A455,$B$2)/INDEX(DataR!$B$2:$K$522,$A455,I$23))-1,0)</f>
        <v/>
      </c>
      <c r="J455">
        <f>IFERROR((INDEX(DataR!$B$2:$K$522,$A455+1,$B$2)/INDEX(DataR!$B$2:$K$522,$A455+1,J$23))/(INDEX(DataR!$B$2:$K$522,$A455,$B$2)/INDEX(DataR!$B$2:$K$522,$A455,J$23))-1,0)</f>
        <v/>
      </c>
      <c r="L455">
        <f>C$20*C$21*C455</f>
        <v/>
      </c>
      <c r="M455">
        <f>D$20*D$21*D455</f>
        <v/>
      </c>
      <c r="N455">
        <f>E$20*E$21*E455</f>
        <v/>
      </c>
      <c r="O455">
        <f>F$20*F$21*F455</f>
        <v/>
      </c>
      <c r="P455">
        <f>G$20*G$21*G455</f>
        <v/>
      </c>
      <c r="Q455">
        <f>H$20*H$21*H455</f>
        <v/>
      </c>
      <c r="R455">
        <f>I$20*I$21*I455</f>
        <v/>
      </c>
      <c r="S455">
        <f>J$20*J$21*J455</f>
        <v/>
      </c>
      <c r="U455">
        <f>SUMPRODUCT($C$20:$J$20,$C$21:$J$21,$C455:$J455)</f>
        <v/>
      </c>
      <c r="V455">
        <f>SUMPRODUCT($C$20:$J$20,$C$22:$J$22,$C455:$J455)</f>
        <v/>
      </c>
    </row>
    <row r="456">
      <c r="A456" t="n">
        <v>427</v>
      </c>
      <c r="C456">
        <f>IFERROR((INDEX(DataR!$B$2:$K$522,$A456+1,$B$2)/INDEX(DataR!$B$2:$K$522,$A456+1,C$23))/(INDEX(DataR!$B$2:$K$522,$A456,$B$2)/INDEX(DataR!$B$2:$K$522,$A456,C$23))-1,0)</f>
        <v/>
      </c>
      <c r="D456">
        <f>IFERROR((INDEX(DataR!$B$2:$K$522,$A456+1,$B$2)/INDEX(DataR!$B$2:$K$522,$A456+1,D$23))/(INDEX(DataR!$B$2:$K$522,$A456,$B$2)/INDEX(DataR!$B$2:$K$522,$A456,D$23))-1,0)</f>
        <v/>
      </c>
      <c r="E456">
        <f>IFERROR((INDEX(DataR!$B$2:$K$522,$A456+1,$B$2)/INDEX(DataR!$B$2:$K$522,$A456+1,E$23))/(INDEX(DataR!$B$2:$K$522,$A456,$B$2)/INDEX(DataR!$B$2:$K$522,$A456,E$23))-1,0)</f>
        <v/>
      </c>
      <c r="F456">
        <f>IFERROR((INDEX(DataR!$B$2:$K$522,$A456+1,$B$2)/INDEX(DataR!$B$2:$K$522,$A456+1,F$23))/(INDEX(DataR!$B$2:$K$522,$A456,$B$2)/INDEX(DataR!$B$2:$K$522,$A456,F$23))-1,0)</f>
        <v/>
      </c>
      <c r="G456">
        <f>IFERROR((INDEX(DataR!$B$2:$K$522,$A456+1,$B$2)/INDEX(DataR!$B$2:$K$522,$A456+1,G$23))/(INDEX(DataR!$B$2:$K$522,$A456,$B$2)/INDEX(DataR!$B$2:$K$522,$A456,G$23))-1,0)</f>
        <v/>
      </c>
      <c r="H456">
        <f>IFERROR((INDEX(DataR!$B$2:$K$522,$A456+1,$B$2)/INDEX(DataR!$B$2:$K$522,$A456+1,H$23))/(INDEX(DataR!$B$2:$K$522,$A456,$B$2)/INDEX(DataR!$B$2:$K$522,$A456,H$23))-1,0)</f>
        <v/>
      </c>
      <c r="I456">
        <f>IFERROR((INDEX(DataR!$B$2:$K$522,$A456+1,$B$2)/INDEX(DataR!$B$2:$K$522,$A456+1,I$23))/(INDEX(DataR!$B$2:$K$522,$A456,$B$2)/INDEX(DataR!$B$2:$K$522,$A456,I$23))-1,0)</f>
        <v/>
      </c>
      <c r="J456">
        <f>IFERROR((INDEX(DataR!$B$2:$K$522,$A456+1,$B$2)/INDEX(DataR!$B$2:$K$522,$A456+1,J$23))/(INDEX(DataR!$B$2:$K$522,$A456,$B$2)/INDEX(DataR!$B$2:$K$522,$A456,J$23))-1,0)</f>
        <v/>
      </c>
      <c r="L456">
        <f>C$20*C$21*C456</f>
        <v/>
      </c>
      <c r="M456">
        <f>D$20*D$21*D456</f>
        <v/>
      </c>
      <c r="N456">
        <f>E$20*E$21*E456</f>
        <v/>
      </c>
      <c r="O456">
        <f>F$20*F$21*F456</f>
        <v/>
      </c>
      <c r="P456">
        <f>G$20*G$21*G456</f>
        <v/>
      </c>
      <c r="Q456">
        <f>H$20*H$21*H456</f>
        <v/>
      </c>
      <c r="R456">
        <f>I$20*I$21*I456</f>
        <v/>
      </c>
      <c r="S456">
        <f>J$20*J$21*J456</f>
        <v/>
      </c>
      <c r="U456">
        <f>SUMPRODUCT($C$20:$J$20,$C$21:$J$21,$C456:$J456)</f>
        <v/>
      </c>
      <c r="V456">
        <f>SUMPRODUCT($C$20:$J$20,$C$22:$J$22,$C456:$J456)</f>
        <v/>
      </c>
    </row>
    <row r="457">
      <c r="A457" t="n">
        <v>428</v>
      </c>
      <c r="C457">
        <f>IFERROR((INDEX(DataR!$B$2:$K$522,$A457+1,$B$2)/INDEX(DataR!$B$2:$K$522,$A457+1,C$23))/(INDEX(DataR!$B$2:$K$522,$A457,$B$2)/INDEX(DataR!$B$2:$K$522,$A457,C$23))-1,0)</f>
        <v/>
      </c>
      <c r="D457">
        <f>IFERROR((INDEX(DataR!$B$2:$K$522,$A457+1,$B$2)/INDEX(DataR!$B$2:$K$522,$A457+1,D$23))/(INDEX(DataR!$B$2:$K$522,$A457,$B$2)/INDEX(DataR!$B$2:$K$522,$A457,D$23))-1,0)</f>
        <v/>
      </c>
      <c r="E457">
        <f>IFERROR((INDEX(DataR!$B$2:$K$522,$A457+1,$B$2)/INDEX(DataR!$B$2:$K$522,$A457+1,E$23))/(INDEX(DataR!$B$2:$K$522,$A457,$B$2)/INDEX(DataR!$B$2:$K$522,$A457,E$23))-1,0)</f>
        <v/>
      </c>
      <c r="F457">
        <f>IFERROR((INDEX(DataR!$B$2:$K$522,$A457+1,$B$2)/INDEX(DataR!$B$2:$K$522,$A457+1,F$23))/(INDEX(DataR!$B$2:$K$522,$A457,$B$2)/INDEX(DataR!$B$2:$K$522,$A457,F$23))-1,0)</f>
        <v/>
      </c>
      <c r="G457">
        <f>IFERROR((INDEX(DataR!$B$2:$K$522,$A457+1,$B$2)/INDEX(DataR!$B$2:$K$522,$A457+1,G$23))/(INDEX(DataR!$B$2:$K$522,$A457,$B$2)/INDEX(DataR!$B$2:$K$522,$A457,G$23))-1,0)</f>
        <v/>
      </c>
      <c r="H457">
        <f>IFERROR((INDEX(DataR!$B$2:$K$522,$A457+1,$B$2)/INDEX(DataR!$B$2:$K$522,$A457+1,H$23))/(INDEX(DataR!$B$2:$K$522,$A457,$B$2)/INDEX(DataR!$B$2:$K$522,$A457,H$23))-1,0)</f>
        <v/>
      </c>
      <c r="I457">
        <f>IFERROR((INDEX(DataR!$B$2:$K$522,$A457+1,$B$2)/INDEX(DataR!$B$2:$K$522,$A457+1,I$23))/(INDEX(DataR!$B$2:$K$522,$A457,$B$2)/INDEX(DataR!$B$2:$K$522,$A457,I$23))-1,0)</f>
        <v/>
      </c>
      <c r="J457">
        <f>IFERROR((INDEX(DataR!$B$2:$K$522,$A457+1,$B$2)/INDEX(DataR!$B$2:$K$522,$A457+1,J$23))/(INDEX(DataR!$B$2:$K$522,$A457,$B$2)/INDEX(DataR!$B$2:$K$522,$A457,J$23))-1,0)</f>
        <v/>
      </c>
      <c r="L457">
        <f>C$20*C$21*C457</f>
        <v/>
      </c>
      <c r="M457">
        <f>D$20*D$21*D457</f>
        <v/>
      </c>
      <c r="N457">
        <f>E$20*E$21*E457</f>
        <v/>
      </c>
      <c r="O457">
        <f>F$20*F$21*F457</f>
        <v/>
      </c>
      <c r="P457">
        <f>G$20*G$21*G457</f>
        <v/>
      </c>
      <c r="Q457">
        <f>H$20*H$21*H457</f>
        <v/>
      </c>
      <c r="R457">
        <f>I$20*I$21*I457</f>
        <v/>
      </c>
      <c r="S457">
        <f>J$20*J$21*J457</f>
        <v/>
      </c>
      <c r="U457">
        <f>SUMPRODUCT($C$20:$J$20,$C$21:$J$21,$C457:$J457)</f>
        <v/>
      </c>
      <c r="V457">
        <f>SUMPRODUCT($C$20:$J$20,$C$22:$J$22,$C457:$J457)</f>
        <v/>
      </c>
    </row>
    <row r="458">
      <c r="A458" t="n">
        <v>429</v>
      </c>
      <c r="C458">
        <f>IFERROR((INDEX(DataR!$B$2:$K$522,$A458+1,$B$2)/INDEX(DataR!$B$2:$K$522,$A458+1,C$23))/(INDEX(DataR!$B$2:$K$522,$A458,$B$2)/INDEX(DataR!$B$2:$K$522,$A458,C$23))-1,0)</f>
        <v/>
      </c>
      <c r="D458">
        <f>IFERROR((INDEX(DataR!$B$2:$K$522,$A458+1,$B$2)/INDEX(DataR!$B$2:$K$522,$A458+1,D$23))/(INDEX(DataR!$B$2:$K$522,$A458,$B$2)/INDEX(DataR!$B$2:$K$522,$A458,D$23))-1,0)</f>
        <v/>
      </c>
      <c r="E458">
        <f>IFERROR((INDEX(DataR!$B$2:$K$522,$A458+1,$B$2)/INDEX(DataR!$B$2:$K$522,$A458+1,E$23))/(INDEX(DataR!$B$2:$K$522,$A458,$B$2)/INDEX(DataR!$B$2:$K$522,$A458,E$23))-1,0)</f>
        <v/>
      </c>
      <c r="F458">
        <f>IFERROR((INDEX(DataR!$B$2:$K$522,$A458+1,$B$2)/INDEX(DataR!$B$2:$K$522,$A458+1,F$23))/(INDEX(DataR!$B$2:$K$522,$A458,$B$2)/INDEX(DataR!$B$2:$K$522,$A458,F$23))-1,0)</f>
        <v/>
      </c>
      <c r="G458">
        <f>IFERROR((INDEX(DataR!$B$2:$K$522,$A458+1,$B$2)/INDEX(DataR!$B$2:$K$522,$A458+1,G$23))/(INDEX(DataR!$B$2:$K$522,$A458,$B$2)/INDEX(DataR!$B$2:$K$522,$A458,G$23))-1,0)</f>
        <v/>
      </c>
      <c r="H458">
        <f>IFERROR((INDEX(DataR!$B$2:$K$522,$A458+1,$B$2)/INDEX(DataR!$B$2:$K$522,$A458+1,H$23))/(INDEX(DataR!$B$2:$K$522,$A458,$B$2)/INDEX(DataR!$B$2:$K$522,$A458,H$23))-1,0)</f>
        <v/>
      </c>
      <c r="I458">
        <f>IFERROR((INDEX(DataR!$B$2:$K$522,$A458+1,$B$2)/INDEX(DataR!$B$2:$K$522,$A458+1,I$23))/(INDEX(DataR!$B$2:$K$522,$A458,$B$2)/INDEX(DataR!$B$2:$K$522,$A458,I$23))-1,0)</f>
        <v/>
      </c>
      <c r="J458">
        <f>IFERROR((INDEX(DataR!$B$2:$K$522,$A458+1,$B$2)/INDEX(DataR!$B$2:$K$522,$A458+1,J$23))/(INDEX(DataR!$B$2:$K$522,$A458,$B$2)/INDEX(DataR!$B$2:$K$522,$A458,J$23))-1,0)</f>
        <v/>
      </c>
      <c r="L458">
        <f>C$20*C$21*C458</f>
        <v/>
      </c>
      <c r="M458">
        <f>D$20*D$21*D458</f>
        <v/>
      </c>
      <c r="N458">
        <f>E$20*E$21*E458</f>
        <v/>
      </c>
      <c r="O458">
        <f>F$20*F$21*F458</f>
        <v/>
      </c>
      <c r="P458">
        <f>G$20*G$21*G458</f>
        <v/>
      </c>
      <c r="Q458">
        <f>H$20*H$21*H458</f>
        <v/>
      </c>
      <c r="R458">
        <f>I$20*I$21*I458</f>
        <v/>
      </c>
      <c r="S458">
        <f>J$20*J$21*J458</f>
        <v/>
      </c>
      <c r="U458">
        <f>SUMPRODUCT($C$20:$J$20,$C$21:$J$21,$C458:$J458)</f>
        <v/>
      </c>
      <c r="V458">
        <f>SUMPRODUCT($C$20:$J$20,$C$22:$J$22,$C458:$J458)</f>
        <v/>
      </c>
    </row>
    <row r="459">
      <c r="A459" t="n">
        <v>430</v>
      </c>
      <c r="C459">
        <f>IFERROR((INDEX(DataR!$B$2:$K$522,$A459+1,$B$2)/INDEX(DataR!$B$2:$K$522,$A459+1,C$23))/(INDEX(DataR!$B$2:$K$522,$A459,$B$2)/INDEX(DataR!$B$2:$K$522,$A459,C$23))-1,0)</f>
        <v/>
      </c>
      <c r="D459">
        <f>IFERROR((INDEX(DataR!$B$2:$K$522,$A459+1,$B$2)/INDEX(DataR!$B$2:$K$522,$A459+1,D$23))/(INDEX(DataR!$B$2:$K$522,$A459,$B$2)/INDEX(DataR!$B$2:$K$522,$A459,D$23))-1,0)</f>
        <v/>
      </c>
      <c r="E459">
        <f>IFERROR((INDEX(DataR!$B$2:$K$522,$A459+1,$B$2)/INDEX(DataR!$B$2:$K$522,$A459+1,E$23))/(INDEX(DataR!$B$2:$K$522,$A459,$B$2)/INDEX(DataR!$B$2:$K$522,$A459,E$23))-1,0)</f>
        <v/>
      </c>
      <c r="F459">
        <f>IFERROR((INDEX(DataR!$B$2:$K$522,$A459+1,$B$2)/INDEX(DataR!$B$2:$K$522,$A459+1,F$23))/(INDEX(DataR!$B$2:$K$522,$A459,$B$2)/INDEX(DataR!$B$2:$K$522,$A459,F$23))-1,0)</f>
        <v/>
      </c>
      <c r="G459">
        <f>IFERROR((INDEX(DataR!$B$2:$K$522,$A459+1,$B$2)/INDEX(DataR!$B$2:$K$522,$A459+1,G$23))/(INDEX(DataR!$B$2:$K$522,$A459,$B$2)/INDEX(DataR!$B$2:$K$522,$A459,G$23))-1,0)</f>
        <v/>
      </c>
      <c r="H459">
        <f>IFERROR((INDEX(DataR!$B$2:$K$522,$A459+1,$B$2)/INDEX(DataR!$B$2:$K$522,$A459+1,H$23))/(INDEX(DataR!$B$2:$K$522,$A459,$B$2)/INDEX(DataR!$B$2:$K$522,$A459,H$23))-1,0)</f>
        <v/>
      </c>
      <c r="I459">
        <f>IFERROR((INDEX(DataR!$B$2:$K$522,$A459+1,$B$2)/INDEX(DataR!$B$2:$K$522,$A459+1,I$23))/(INDEX(DataR!$B$2:$K$522,$A459,$B$2)/INDEX(DataR!$B$2:$K$522,$A459,I$23))-1,0)</f>
        <v/>
      </c>
      <c r="J459">
        <f>IFERROR((INDEX(DataR!$B$2:$K$522,$A459+1,$B$2)/INDEX(DataR!$B$2:$K$522,$A459+1,J$23))/(INDEX(DataR!$B$2:$K$522,$A459,$B$2)/INDEX(DataR!$B$2:$K$522,$A459,J$23))-1,0)</f>
        <v/>
      </c>
      <c r="L459">
        <f>C$20*C$21*C459</f>
        <v/>
      </c>
      <c r="M459">
        <f>D$20*D$21*D459</f>
        <v/>
      </c>
      <c r="N459">
        <f>E$20*E$21*E459</f>
        <v/>
      </c>
      <c r="O459">
        <f>F$20*F$21*F459</f>
        <v/>
      </c>
      <c r="P459">
        <f>G$20*G$21*G459</f>
        <v/>
      </c>
      <c r="Q459">
        <f>H$20*H$21*H459</f>
        <v/>
      </c>
      <c r="R459">
        <f>I$20*I$21*I459</f>
        <v/>
      </c>
      <c r="S459">
        <f>J$20*J$21*J459</f>
        <v/>
      </c>
      <c r="U459">
        <f>SUMPRODUCT($C$20:$J$20,$C$21:$J$21,$C459:$J459)</f>
        <v/>
      </c>
      <c r="V459">
        <f>SUMPRODUCT($C$20:$J$20,$C$22:$J$22,$C459:$J459)</f>
        <v/>
      </c>
    </row>
    <row r="460">
      <c r="A460" t="n">
        <v>431</v>
      </c>
      <c r="C460">
        <f>IFERROR((INDEX(DataR!$B$2:$K$522,$A460+1,$B$2)/INDEX(DataR!$B$2:$K$522,$A460+1,C$23))/(INDEX(DataR!$B$2:$K$522,$A460,$B$2)/INDEX(DataR!$B$2:$K$522,$A460,C$23))-1,0)</f>
        <v/>
      </c>
      <c r="D460">
        <f>IFERROR((INDEX(DataR!$B$2:$K$522,$A460+1,$B$2)/INDEX(DataR!$B$2:$K$522,$A460+1,D$23))/(INDEX(DataR!$B$2:$K$522,$A460,$B$2)/INDEX(DataR!$B$2:$K$522,$A460,D$23))-1,0)</f>
        <v/>
      </c>
      <c r="E460">
        <f>IFERROR((INDEX(DataR!$B$2:$K$522,$A460+1,$B$2)/INDEX(DataR!$B$2:$K$522,$A460+1,E$23))/(INDEX(DataR!$B$2:$K$522,$A460,$B$2)/INDEX(DataR!$B$2:$K$522,$A460,E$23))-1,0)</f>
        <v/>
      </c>
      <c r="F460">
        <f>IFERROR((INDEX(DataR!$B$2:$K$522,$A460+1,$B$2)/INDEX(DataR!$B$2:$K$522,$A460+1,F$23))/(INDEX(DataR!$B$2:$K$522,$A460,$B$2)/INDEX(DataR!$B$2:$K$522,$A460,F$23))-1,0)</f>
        <v/>
      </c>
      <c r="G460">
        <f>IFERROR((INDEX(DataR!$B$2:$K$522,$A460+1,$B$2)/INDEX(DataR!$B$2:$K$522,$A460+1,G$23))/(INDEX(DataR!$B$2:$K$522,$A460,$B$2)/INDEX(DataR!$B$2:$K$522,$A460,G$23))-1,0)</f>
        <v/>
      </c>
      <c r="H460">
        <f>IFERROR((INDEX(DataR!$B$2:$K$522,$A460+1,$B$2)/INDEX(DataR!$B$2:$K$522,$A460+1,H$23))/(INDEX(DataR!$B$2:$K$522,$A460,$B$2)/INDEX(DataR!$B$2:$K$522,$A460,H$23))-1,0)</f>
        <v/>
      </c>
      <c r="I460">
        <f>IFERROR((INDEX(DataR!$B$2:$K$522,$A460+1,$B$2)/INDEX(DataR!$B$2:$K$522,$A460+1,I$23))/(INDEX(DataR!$B$2:$K$522,$A460,$B$2)/INDEX(DataR!$B$2:$K$522,$A460,I$23))-1,0)</f>
        <v/>
      </c>
      <c r="J460">
        <f>IFERROR((INDEX(DataR!$B$2:$K$522,$A460+1,$B$2)/INDEX(DataR!$B$2:$K$522,$A460+1,J$23))/(INDEX(DataR!$B$2:$K$522,$A460,$B$2)/INDEX(DataR!$B$2:$K$522,$A460,J$23))-1,0)</f>
        <v/>
      </c>
      <c r="L460">
        <f>C$20*C$21*C460</f>
        <v/>
      </c>
      <c r="M460">
        <f>D$20*D$21*D460</f>
        <v/>
      </c>
      <c r="N460">
        <f>E$20*E$21*E460</f>
        <v/>
      </c>
      <c r="O460">
        <f>F$20*F$21*F460</f>
        <v/>
      </c>
      <c r="P460">
        <f>G$20*G$21*G460</f>
        <v/>
      </c>
      <c r="Q460">
        <f>H$20*H$21*H460</f>
        <v/>
      </c>
      <c r="R460">
        <f>I$20*I$21*I460</f>
        <v/>
      </c>
      <c r="S460">
        <f>J$20*J$21*J460</f>
        <v/>
      </c>
      <c r="U460">
        <f>SUMPRODUCT($C$20:$J$20,$C$21:$J$21,$C460:$J460)</f>
        <v/>
      </c>
      <c r="V460">
        <f>SUMPRODUCT($C$20:$J$20,$C$22:$J$22,$C460:$J460)</f>
        <v/>
      </c>
    </row>
    <row r="461">
      <c r="A461" t="n">
        <v>432</v>
      </c>
      <c r="C461">
        <f>IFERROR((INDEX(DataR!$B$2:$K$522,$A461+1,$B$2)/INDEX(DataR!$B$2:$K$522,$A461+1,C$23))/(INDEX(DataR!$B$2:$K$522,$A461,$B$2)/INDEX(DataR!$B$2:$K$522,$A461,C$23))-1,0)</f>
        <v/>
      </c>
      <c r="D461">
        <f>IFERROR((INDEX(DataR!$B$2:$K$522,$A461+1,$B$2)/INDEX(DataR!$B$2:$K$522,$A461+1,D$23))/(INDEX(DataR!$B$2:$K$522,$A461,$B$2)/INDEX(DataR!$B$2:$K$522,$A461,D$23))-1,0)</f>
        <v/>
      </c>
      <c r="E461">
        <f>IFERROR((INDEX(DataR!$B$2:$K$522,$A461+1,$B$2)/INDEX(DataR!$B$2:$K$522,$A461+1,E$23))/(INDEX(DataR!$B$2:$K$522,$A461,$B$2)/INDEX(DataR!$B$2:$K$522,$A461,E$23))-1,0)</f>
        <v/>
      </c>
      <c r="F461">
        <f>IFERROR((INDEX(DataR!$B$2:$K$522,$A461+1,$B$2)/INDEX(DataR!$B$2:$K$522,$A461+1,F$23))/(INDEX(DataR!$B$2:$K$522,$A461,$B$2)/INDEX(DataR!$B$2:$K$522,$A461,F$23))-1,0)</f>
        <v/>
      </c>
      <c r="G461">
        <f>IFERROR((INDEX(DataR!$B$2:$K$522,$A461+1,$B$2)/INDEX(DataR!$B$2:$K$522,$A461+1,G$23))/(INDEX(DataR!$B$2:$K$522,$A461,$B$2)/INDEX(DataR!$B$2:$K$522,$A461,G$23))-1,0)</f>
        <v/>
      </c>
      <c r="H461">
        <f>IFERROR((INDEX(DataR!$B$2:$K$522,$A461+1,$B$2)/INDEX(DataR!$B$2:$K$522,$A461+1,H$23))/(INDEX(DataR!$B$2:$K$522,$A461,$B$2)/INDEX(DataR!$B$2:$K$522,$A461,H$23))-1,0)</f>
        <v/>
      </c>
      <c r="I461">
        <f>IFERROR((INDEX(DataR!$B$2:$K$522,$A461+1,$B$2)/INDEX(DataR!$B$2:$K$522,$A461+1,I$23))/(INDEX(DataR!$B$2:$K$522,$A461,$B$2)/INDEX(DataR!$B$2:$K$522,$A461,I$23))-1,0)</f>
        <v/>
      </c>
      <c r="J461">
        <f>IFERROR((INDEX(DataR!$B$2:$K$522,$A461+1,$B$2)/INDEX(DataR!$B$2:$K$522,$A461+1,J$23))/(INDEX(DataR!$B$2:$K$522,$A461,$B$2)/INDEX(DataR!$B$2:$K$522,$A461,J$23))-1,0)</f>
        <v/>
      </c>
      <c r="L461">
        <f>C$20*C$21*C461</f>
        <v/>
      </c>
      <c r="M461">
        <f>D$20*D$21*D461</f>
        <v/>
      </c>
      <c r="N461">
        <f>E$20*E$21*E461</f>
        <v/>
      </c>
      <c r="O461">
        <f>F$20*F$21*F461</f>
        <v/>
      </c>
      <c r="P461">
        <f>G$20*G$21*G461</f>
        <v/>
      </c>
      <c r="Q461">
        <f>H$20*H$21*H461</f>
        <v/>
      </c>
      <c r="R461">
        <f>I$20*I$21*I461</f>
        <v/>
      </c>
      <c r="S461">
        <f>J$20*J$21*J461</f>
        <v/>
      </c>
      <c r="U461">
        <f>SUMPRODUCT($C$20:$J$20,$C$21:$J$21,$C461:$J461)</f>
        <v/>
      </c>
      <c r="V461">
        <f>SUMPRODUCT($C$20:$J$20,$C$22:$J$22,$C461:$J461)</f>
        <v/>
      </c>
    </row>
    <row r="462">
      <c r="A462" t="n">
        <v>433</v>
      </c>
      <c r="C462">
        <f>IFERROR((INDEX(DataR!$B$2:$K$522,$A462+1,$B$2)/INDEX(DataR!$B$2:$K$522,$A462+1,C$23))/(INDEX(DataR!$B$2:$K$522,$A462,$B$2)/INDEX(DataR!$B$2:$K$522,$A462,C$23))-1,0)</f>
        <v/>
      </c>
      <c r="D462">
        <f>IFERROR((INDEX(DataR!$B$2:$K$522,$A462+1,$B$2)/INDEX(DataR!$B$2:$K$522,$A462+1,D$23))/(INDEX(DataR!$B$2:$K$522,$A462,$B$2)/INDEX(DataR!$B$2:$K$522,$A462,D$23))-1,0)</f>
        <v/>
      </c>
      <c r="E462">
        <f>IFERROR((INDEX(DataR!$B$2:$K$522,$A462+1,$B$2)/INDEX(DataR!$B$2:$K$522,$A462+1,E$23))/(INDEX(DataR!$B$2:$K$522,$A462,$B$2)/INDEX(DataR!$B$2:$K$522,$A462,E$23))-1,0)</f>
        <v/>
      </c>
      <c r="F462">
        <f>IFERROR((INDEX(DataR!$B$2:$K$522,$A462+1,$B$2)/INDEX(DataR!$B$2:$K$522,$A462+1,F$23))/(INDEX(DataR!$B$2:$K$522,$A462,$B$2)/INDEX(DataR!$B$2:$K$522,$A462,F$23))-1,0)</f>
        <v/>
      </c>
      <c r="G462">
        <f>IFERROR((INDEX(DataR!$B$2:$K$522,$A462+1,$B$2)/INDEX(DataR!$B$2:$K$522,$A462+1,G$23))/(INDEX(DataR!$B$2:$K$522,$A462,$B$2)/INDEX(DataR!$B$2:$K$522,$A462,G$23))-1,0)</f>
        <v/>
      </c>
      <c r="H462">
        <f>IFERROR((INDEX(DataR!$B$2:$K$522,$A462+1,$B$2)/INDEX(DataR!$B$2:$K$522,$A462+1,H$23))/(INDEX(DataR!$B$2:$K$522,$A462,$B$2)/INDEX(DataR!$B$2:$K$522,$A462,H$23))-1,0)</f>
        <v/>
      </c>
      <c r="I462">
        <f>IFERROR((INDEX(DataR!$B$2:$K$522,$A462+1,$B$2)/INDEX(DataR!$B$2:$K$522,$A462+1,I$23))/(INDEX(DataR!$B$2:$K$522,$A462,$B$2)/INDEX(DataR!$B$2:$K$522,$A462,I$23))-1,0)</f>
        <v/>
      </c>
      <c r="J462">
        <f>IFERROR((INDEX(DataR!$B$2:$K$522,$A462+1,$B$2)/INDEX(DataR!$B$2:$K$522,$A462+1,J$23))/(INDEX(DataR!$B$2:$K$522,$A462,$B$2)/INDEX(DataR!$B$2:$K$522,$A462,J$23))-1,0)</f>
        <v/>
      </c>
      <c r="L462">
        <f>C$20*C$21*C462</f>
        <v/>
      </c>
      <c r="M462">
        <f>D$20*D$21*D462</f>
        <v/>
      </c>
      <c r="N462">
        <f>E$20*E$21*E462</f>
        <v/>
      </c>
      <c r="O462">
        <f>F$20*F$21*F462</f>
        <v/>
      </c>
      <c r="P462">
        <f>G$20*G$21*G462</f>
        <v/>
      </c>
      <c r="Q462">
        <f>H$20*H$21*H462</f>
        <v/>
      </c>
      <c r="R462">
        <f>I$20*I$21*I462</f>
        <v/>
      </c>
      <c r="S462">
        <f>J$20*J$21*J462</f>
        <v/>
      </c>
      <c r="U462">
        <f>SUMPRODUCT($C$20:$J$20,$C$21:$J$21,$C462:$J462)</f>
        <v/>
      </c>
      <c r="V462">
        <f>SUMPRODUCT($C$20:$J$20,$C$22:$J$22,$C462:$J462)</f>
        <v/>
      </c>
    </row>
    <row r="463">
      <c r="A463" t="n">
        <v>434</v>
      </c>
      <c r="C463">
        <f>IFERROR((INDEX(DataR!$B$2:$K$522,$A463+1,$B$2)/INDEX(DataR!$B$2:$K$522,$A463+1,C$23))/(INDEX(DataR!$B$2:$K$522,$A463,$B$2)/INDEX(DataR!$B$2:$K$522,$A463,C$23))-1,0)</f>
        <v/>
      </c>
      <c r="D463">
        <f>IFERROR((INDEX(DataR!$B$2:$K$522,$A463+1,$B$2)/INDEX(DataR!$B$2:$K$522,$A463+1,D$23))/(INDEX(DataR!$B$2:$K$522,$A463,$B$2)/INDEX(DataR!$B$2:$K$522,$A463,D$23))-1,0)</f>
        <v/>
      </c>
      <c r="E463">
        <f>IFERROR((INDEX(DataR!$B$2:$K$522,$A463+1,$B$2)/INDEX(DataR!$B$2:$K$522,$A463+1,E$23))/(INDEX(DataR!$B$2:$K$522,$A463,$B$2)/INDEX(DataR!$B$2:$K$522,$A463,E$23))-1,0)</f>
        <v/>
      </c>
      <c r="F463">
        <f>IFERROR((INDEX(DataR!$B$2:$K$522,$A463+1,$B$2)/INDEX(DataR!$B$2:$K$522,$A463+1,F$23))/(INDEX(DataR!$B$2:$K$522,$A463,$B$2)/INDEX(DataR!$B$2:$K$522,$A463,F$23))-1,0)</f>
        <v/>
      </c>
      <c r="G463">
        <f>IFERROR((INDEX(DataR!$B$2:$K$522,$A463+1,$B$2)/INDEX(DataR!$B$2:$K$522,$A463+1,G$23))/(INDEX(DataR!$B$2:$K$522,$A463,$B$2)/INDEX(DataR!$B$2:$K$522,$A463,G$23))-1,0)</f>
        <v/>
      </c>
      <c r="H463">
        <f>IFERROR((INDEX(DataR!$B$2:$K$522,$A463+1,$B$2)/INDEX(DataR!$B$2:$K$522,$A463+1,H$23))/(INDEX(DataR!$B$2:$K$522,$A463,$B$2)/INDEX(DataR!$B$2:$K$522,$A463,H$23))-1,0)</f>
        <v/>
      </c>
      <c r="I463">
        <f>IFERROR((INDEX(DataR!$B$2:$K$522,$A463+1,$B$2)/INDEX(DataR!$B$2:$K$522,$A463+1,I$23))/(INDEX(DataR!$B$2:$K$522,$A463,$B$2)/INDEX(DataR!$B$2:$K$522,$A463,I$23))-1,0)</f>
        <v/>
      </c>
      <c r="J463">
        <f>IFERROR((INDEX(DataR!$B$2:$K$522,$A463+1,$B$2)/INDEX(DataR!$B$2:$K$522,$A463+1,J$23))/(INDEX(DataR!$B$2:$K$522,$A463,$B$2)/INDEX(DataR!$B$2:$K$522,$A463,J$23))-1,0)</f>
        <v/>
      </c>
      <c r="L463">
        <f>C$20*C$21*C463</f>
        <v/>
      </c>
      <c r="M463">
        <f>D$20*D$21*D463</f>
        <v/>
      </c>
      <c r="N463">
        <f>E$20*E$21*E463</f>
        <v/>
      </c>
      <c r="O463">
        <f>F$20*F$21*F463</f>
        <v/>
      </c>
      <c r="P463">
        <f>G$20*G$21*G463</f>
        <v/>
      </c>
      <c r="Q463">
        <f>H$20*H$21*H463</f>
        <v/>
      </c>
      <c r="R463">
        <f>I$20*I$21*I463</f>
        <v/>
      </c>
      <c r="S463">
        <f>J$20*J$21*J463</f>
        <v/>
      </c>
      <c r="U463">
        <f>SUMPRODUCT($C$20:$J$20,$C$21:$J$21,$C463:$J463)</f>
        <v/>
      </c>
      <c r="V463">
        <f>SUMPRODUCT($C$20:$J$20,$C$22:$J$22,$C463:$J463)</f>
        <v/>
      </c>
    </row>
    <row r="464">
      <c r="A464" t="n">
        <v>435</v>
      </c>
      <c r="C464">
        <f>IFERROR((INDEX(DataR!$B$2:$K$522,$A464+1,$B$2)/INDEX(DataR!$B$2:$K$522,$A464+1,C$23))/(INDEX(DataR!$B$2:$K$522,$A464,$B$2)/INDEX(DataR!$B$2:$K$522,$A464,C$23))-1,0)</f>
        <v/>
      </c>
      <c r="D464">
        <f>IFERROR((INDEX(DataR!$B$2:$K$522,$A464+1,$B$2)/INDEX(DataR!$B$2:$K$522,$A464+1,D$23))/(INDEX(DataR!$B$2:$K$522,$A464,$B$2)/INDEX(DataR!$B$2:$K$522,$A464,D$23))-1,0)</f>
        <v/>
      </c>
      <c r="E464">
        <f>IFERROR((INDEX(DataR!$B$2:$K$522,$A464+1,$B$2)/INDEX(DataR!$B$2:$K$522,$A464+1,E$23))/(INDEX(DataR!$B$2:$K$522,$A464,$B$2)/INDEX(DataR!$B$2:$K$522,$A464,E$23))-1,0)</f>
        <v/>
      </c>
      <c r="F464">
        <f>IFERROR((INDEX(DataR!$B$2:$K$522,$A464+1,$B$2)/INDEX(DataR!$B$2:$K$522,$A464+1,F$23))/(INDEX(DataR!$B$2:$K$522,$A464,$B$2)/INDEX(DataR!$B$2:$K$522,$A464,F$23))-1,0)</f>
        <v/>
      </c>
      <c r="G464">
        <f>IFERROR((INDEX(DataR!$B$2:$K$522,$A464+1,$B$2)/INDEX(DataR!$B$2:$K$522,$A464+1,G$23))/(INDEX(DataR!$B$2:$K$522,$A464,$B$2)/INDEX(DataR!$B$2:$K$522,$A464,G$23))-1,0)</f>
        <v/>
      </c>
      <c r="H464">
        <f>IFERROR((INDEX(DataR!$B$2:$K$522,$A464+1,$B$2)/INDEX(DataR!$B$2:$K$522,$A464+1,H$23))/(INDEX(DataR!$B$2:$K$522,$A464,$B$2)/INDEX(DataR!$B$2:$K$522,$A464,H$23))-1,0)</f>
        <v/>
      </c>
      <c r="I464">
        <f>IFERROR((INDEX(DataR!$B$2:$K$522,$A464+1,$B$2)/INDEX(DataR!$B$2:$K$522,$A464+1,I$23))/(INDEX(DataR!$B$2:$K$522,$A464,$B$2)/INDEX(DataR!$B$2:$K$522,$A464,I$23))-1,0)</f>
        <v/>
      </c>
      <c r="J464">
        <f>IFERROR((INDEX(DataR!$B$2:$K$522,$A464+1,$B$2)/INDEX(DataR!$B$2:$K$522,$A464+1,J$23))/(INDEX(DataR!$B$2:$K$522,$A464,$B$2)/INDEX(DataR!$B$2:$K$522,$A464,J$23))-1,0)</f>
        <v/>
      </c>
      <c r="L464">
        <f>C$20*C$21*C464</f>
        <v/>
      </c>
      <c r="M464">
        <f>D$20*D$21*D464</f>
        <v/>
      </c>
      <c r="N464">
        <f>E$20*E$21*E464</f>
        <v/>
      </c>
      <c r="O464">
        <f>F$20*F$21*F464</f>
        <v/>
      </c>
      <c r="P464">
        <f>G$20*G$21*G464</f>
        <v/>
      </c>
      <c r="Q464">
        <f>H$20*H$21*H464</f>
        <v/>
      </c>
      <c r="R464">
        <f>I$20*I$21*I464</f>
        <v/>
      </c>
      <c r="S464">
        <f>J$20*J$21*J464</f>
        <v/>
      </c>
      <c r="U464">
        <f>SUMPRODUCT($C$20:$J$20,$C$21:$J$21,$C464:$J464)</f>
        <v/>
      </c>
      <c r="V464">
        <f>SUMPRODUCT($C$20:$J$20,$C$22:$J$22,$C464:$J464)</f>
        <v/>
      </c>
    </row>
    <row r="465">
      <c r="A465" t="n">
        <v>436</v>
      </c>
      <c r="C465">
        <f>IFERROR((INDEX(DataR!$B$2:$K$522,$A465+1,$B$2)/INDEX(DataR!$B$2:$K$522,$A465+1,C$23))/(INDEX(DataR!$B$2:$K$522,$A465,$B$2)/INDEX(DataR!$B$2:$K$522,$A465,C$23))-1,0)</f>
        <v/>
      </c>
      <c r="D465">
        <f>IFERROR((INDEX(DataR!$B$2:$K$522,$A465+1,$B$2)/INDEX(DataR!$B$2:$K$522,$A465+1,D$23))/(INDEX(DataR!$B$2:$K$522,$A465,$B$2)/INDEX(DataR!$B$2:$K$522,$A465,D$23))-1,0)</f>
        <v/>
      </c>
      <c r="E465">
        <f>IFERROR((INDEX(DataR!$B$2:$K$522,$A465+1,$B$2)/INDEX(DataR!$B$2:$K$522,$A465+1,E$23))/(INDEX(DataR!$B$2:$K$522,$A465,$B$2)/INDEX(DataR!$B$2:$K$522,$A465,E$23))-1,0)</f>
        <v/>
      </c>
      <c r="F465">
        <f>IFERROR((INDEX(DataR!$B$2:$K$522,$A465+1,$B$2)/INDEX(DataR!$B$2:$K$522,$A465+1,F$23))/(INDEX(DataR!$B$2:$K$522,$A465,$B$2)/INDEX(DataR!$B$2:$K$522,$A465,F$23))-1,0)</f>
        <v/>
      </c>
      <c r="G465">
        <f>IFERROR((INDEX(DataR!$B$2:$K$522,$A465+1,$B$2)/INDEX(DataR!$B$2:$K$522,$A465+1,G$23))/(INDEX(DataR!$B$2:$K$522,$A465,$B$2)/INDEX(DataR!$B$2:$K$522,$A465,G$23))-1,0)</f>
        <v/>
      </c>
      <c r="H465">
        <f>IFERROR((INDEX(DataR!$B$2:$K$522,$A465+1,$B$2)/INDEX(DataR!$B$2:$K$522,$A465+1,H$23))/(INDEX(DataR!$B$2:$K$522,$A465,$B$2)/INDEX(DataR!$B$2:$K$522,$A465,H$23))-1,0)</f>
        <v/>
      </c>
      <c r="I465">
        <f>IFERROR((INDEX(DataR!$B$2:$K$522,$A465+1,$B$2)/INDEX(DataR!$B$2:$K$522,$A465+1,I$23))/(INDEX(DataR!$B$2:$K$522,$A465,$B$2)/INDEX(DataR!$B$2:$K$522,$A465,I$23))-1,0)</f>
        <v/>
      </c>
      <c r="J465">
        <f>IFERROR((INDEX(DataR!$B$2:$K$522,$A465+1,$B$2)/INDEX(DataR!$B$2:$K$522,$A465+1,J$23))/(INDEX(DataR!$B$2:$K$522,$A465,$B$2)/INDEX(DataR!$B$2:$K$522,$A465,J$23))-1,0)</f>
        <v/>
      </c>
      <c r="L465">
        <f>C$20*C$21*C465</f>
        <v/>
      </c>
      <c r="M465">
        <f>D$20*D$21*D465</f>
        <v/>
      </c>
      <c r="N465">
        <f>E$20*E$21*E465</f>
        <v/>
      </c>
      <c r="O465">
        <f>F$20*F$21*F465</f>
        <v/>
      </c>
      <c r="P465">
        <f>G$20*G$21*G465</f>
        <v/>
      </c>
      <c r="Q465">
        <f>H$20*H$21*H465</f>
        <v/>
      </c>
      <c r="R465">
        <f>I$20*I$21*I465</f>
        <v/>
      </c>
      <c r="S465">
        <f>J$20*J$21*J465</f>
        <v/>
      </c>
      <c r="U465">
        <f>SUMPRODUCT($C$20:$J$20,$C$21:$J$21,$C465:$J465)</f>
        <v/>
      </c>
      <c r="V465">
        <f>SUMPRODUCT($C$20:$J$20,$C$22:$J$22,$C465:$J465)</f>
        <v/>
      </c>
    </row>
    <row r="466">
      <c r="A466" t="n">
        <v>437</v>
      </c>
      <c r="C466">
        <f>IFERROR((INDEX(DataR!$B$2:$K$522,$A466+1,$B$2)/INDEX(DataR!$B$2:$K$522,$A466+1,C$23))/(INDEX(DataR!$B$2:$K$522,$A466,$B$2)/INDEX(DataR!$B$2:$K$522,$A466,C$23))-1,0)</f>
        <v/>
      </c>
      <c r="D466">
        <f>IFERROR((INDEX(DataR!$B$2:$K$522,$A466+1,$B$2)/INDEX(DataR!$B$2:$K$522,$A466+1,D$23))/(INDEX(DataR!$B$2:$K$522,$A466,$B$2)/INDEX(DataR!$B$2:$K$522,$A466,D$23))-1,0)</f>
        <v/>
      </c>
      <c r="E466">
        <f>IFERROR((INDEX(DataR!$B$2:$K$522,$A466+1,$B$2)/INDEX(DataR!$B$2:$K$522,$A466+1,E$23))/(INDEX(DataR!$B$2:$K$522,$A466,$B$2)/INDEX(DataR!$B$2:$K$522,$A466,E$23))-1,0)</f>
        <v/>
      </c>
      <c r="F466">
        <f>IFERROR((INDEX(DataR!$B$2:$K$522,$A466+1,$B$2)/INDEX(DataR!$B$2:$K$522,$A466+1,F$23))/(INDEX(DataR!$B$2:$K$522,$A466,$B$2)/INDEX(DataR!$B$2:$K$522,$A466,F$23))-1,0)</f>
        <v/>
      </c>
      <c r="G466">
        <f>IFERROR((INDEX(DataR!$B$2:$K$522,$A466+1,$B$2)/INDEX(DataR!$B$2:$K$522,$A466+1,G$23))/(INDEX(DataR!$B$2:$K$522,$A466,$B$2)/INDEX(DataR!$B$2:$K$522,$A466,G$23))-1,0)</f>
        <v/>
      </c>
      <c r="H466">
        <f>IFERROR((INDEX(DataR!$B$2:$K$522,$A466+1,$B$2)/INDEX(DataR!$B$2:$K$522,$A466+1,H$23))/(INDEX(DataR!$B$2:$K$522,$A466,$B$2)/INDEX(DataR!$B$2:$K$522,$A466,H$23))-1,0)</f>
        <v/>
      </c>
      <c r="I466">
        <f>IFERROR((INDEX(DataR!$B$2:$K$522,$A466+1,$B$2)/INDEX(DataR!$B$2:$K$522,$A466+1,I$23))/(INDEX(DataR!$B$2:$K$522,$A466,$B$2)/INDEX(DataR!$B$2:$K$522,$A466,I$23))-1,0)</f>
        <v/>
      </c>
      <c r="J466">
        <f>IFERROR((INDEX(DataR!$B$2:$K$522,$A466+1,$B$2)/INDEX(DataR!$B$2:$K$522,$A466+1,J$23))/(INDEX(DataR!$B$2:$K$522,$A466,$B$2)/INDEX(DataR!$B$2:$K$522,$A466,J$23))-1,0)</f>
        <v/>
      </c>
      <c r="L466">
        <f>C$20*C$21*C466</f>
        <v/>
      </c>
      <c r="M466">
        <f>D$20*D$21*D466</f>
        <v/>
      </c>
      <c r="N466">
        <f>E$20*E$21*E466</f>
        <v/>
      </c>
      <c r="O466">
        <f>F$20*F$21*F466</f>
        <v/>
      </c>
      <c r="P466">
        <f>G$20*G$21*G466</f>
        <v/>
      </c>
      <c r="Q466">
        <f>H$20*H$21*H466</f>
        <v/>
      </c>
      <c r="R466">
        <f>I$20*I$21*I466</f>
        <v/>
      </c>
      <c r="S466">
        <f>J$20*J$21*J466</f>
        <v/>
      </c>
      <c r="U466">
        <f>SUMPRODUCT($C$20:$J$20,$C$21:$J$21,$C466:$J466)</f>
        <v/>
      </c>
      <c r="V466">
        <f>SUMPRODUCT($C$20:$J$20,$C$22:$J$22,$C466:$J466)</f>
        <v/>
      </c>
    </row>
    <row r="467">
      <c r="A467" t="n">
        <v>438</v>
      </c>
      <c r="C467">
        <f>IFERROR((INDEX(DataR!$B$2:$K$522,$A467+1,$B$2)/INDEX(DataR!$B$2:$K$522,$A467+1,C$23))/(INDEX(DataR!$B$2:$K$522,$A467,$B$2)/INDEX(DataR!$B$2:$K$522,$A467,C$23))-1,0)</f>
        <v/>
      </c>
      <c r="D467">
        <f>IFERROR((INDEX(DataR!$B$2:$K$522,$A467+1,$B$2)/INDEX(DataR!$B$2:$K$522,$A467+1,D$23))/(INDEX(DataR!$B$2:$K$522,$A467,$B$2)/INDEX(DataR!$B$2:$K$522,$A467,D$23))-1,0)</f>
        <v/>
      </c>
      <c r="E467">
        <f>IFERROR((INDEX(DataR!$B$2:$K$522,$A467+1,$B$2)/INDEX(DataR!$B$2:$K$522,$A467+1,E$23))/(INDEX(DataR!$B$2:$K$522,$A467,$B$2)/INDEX(DataR!$B$2:$K$522,$A467,E$23))-1,0)</f>
        <v/>
      </c>
      <c r="F467">
        <f>IFERROR((INDEX(DataR!$B$2:$K$522,$A467+1,$B$2)/INDEX(DataR!$B$2:$K$522,$A467+1,F$23))/(INDEX(DataR!$B$2:$K$522,$A467,$B$2)/INDEX(DataR!$B$2:$K$522,$A467,F$23))-1,0)</f>
        <v/>
      </c>
      <c r="G467">
        <f>IFERROR((INDEX(DataR!$B$2:$K$522,$A467+1,$B$2)/INDEX(DataR!$B$2:$K$522,$A467+1,G$23))/(INDEX(DataR!$B$2:$K$522,$A467,$B$2)/INDEX(DataR!$B$2:$K$522,$A467,G$23))-1,0)</f>
        <v/>
      </c>
      <c r="H467">
        <f>IFERROR((INDEX(DataR!$B$2:$K$522,$A467+1,$B$2)/INDEX(DataR!$B$2:$K$522,$A467+1,H$23))/(INDEX(DataR!$B$2:$K$522,$A467,$B$2)/INDEX(DataR!$B$2:$K$522,$A467,H$23))-1,0)</f>
        <v/>
      </c>
      <c r="I467">
        <f>IFERROR((INDEX(DataR!$B$2:$K$522,$A467+1,$B$2)/INDEX(DataR!$B$2:$K$522,$A467+1,I$23))/(INDEX(DataR!$B$2:$K$522,$A467,$B$2)/INDEX(DataR!$B$2:$K$522,$A467,I$23))-1,0)</f>
        <v/>
      </c>
      <c r="J467">
        <f>IFERROR((INDEX(DataR!$B$2:$K$522,$A467+1,$B$2)/INDEX(DataR!$B$2:$K$522,$A467+1,J$23))/(INDEX(DataR!$B$2:$K$522,$A467,$B$2)/INDEX(DataR!$B$2:$K$522,$A467,J$23))-1,0)</f>
        <v/>
      </c>
      <c r="L467">
        <f>C$20*C$21*C467</f>
        <v/>
      </c>
      <c r="M467">
        <f>D$20*D$21*D467</f>
        <v/>
      </c>
      <c r="N467">
        <f>E$20*E$21*E467</f>
        <v/>
      </c>
      <c r="O467">
        <f>F$20*F$21*F467</f>
        <v/>
      </c>
      <c r="P467">
        <f>G$20*G$21*G467</f>
        <v/>
      </c>
      <c r="Q467">
        <f>H$20*H$21*H467</f>
        <v/>
      </c>
      <c r="R467">
        <f>I$20*I$21*I467</f>
        <v/>
      </c>
      <c r="S467">
        <f>J$20*J$21*J467</f>
        <v/>
      </c>
      <c r="U467">
        <f>SUMPRODUCT($C$20:$J$20,$C$21:$J$21,$C467:$J467)</f>
        <v/>
      </c>
      <c r="V467">
        <f>SUMPRODUCT($C$20:$J$20,$C$22:$J$22,$C467:$J467)</f>
        <v/>
      </c>
    </row>
    <row r="468">
      <c r="A468" t="n">
        <v>439</v>
      </c>
      <c r="C468">
        <f>IFERROR((INDEX(DataR!$B$2:$K$522,$A468+1,$B$2)/INDEX(DataR!$B$2:$K$522,$A468+1,C$23))/(INDEX(DataR!$B$2:$K$522,$A468,$B$2)/INDEX(DataR!$B$2:$K$522,$A468,C$23))-1,0)</f>
        <v/>
      </c>
      <c r="D468">
        <f>IFERROR((INDEX(DataR!$B$2:$K$522,$A468+1,$B$2)/INDEX(DataR!$B$2:$K$522,$A468+1,D$23))/(INDEX(DataR!$B$2:$K$522,$A468,$B$2)/INDEX(DataR!$B$2:$K$522,$A468,D$23))-1,0)</f>
        <v/>
      </c>
      <c r="E468">
        <f>IFERROR((INDEX(DataR!$B$2:$K$522,$A468+1,$B$2)/INDEX(DataR!$B$2:$K$522,$A468+1,E$23))/(INDEX(DataR!$B$2:$K$522,$A468,$B$2)/INDEX(DataR!$B$2:$K$522,$A468,E$23))-1,0)</f>
        <v/>
      </c>
      <c r="F468">
        <f>IFERROR((INDEX(DataR!$B$2:$K$522,$A468+1,$B$2)/INDEX(DataR!$B$2:$K$522,$A468+1,F$23))/(INDEX(DataR!$B$2:$K$522,$A468,$B$2)/INDEX(DataR!$B$2:$K$522,$A468,F$23))-1,0)</f>
        <v/>
      </c>
      <c r="G468">
        <f>IFERROR((INDEX(DataR!$B$2:$K$522,$A468+1,$B$2)/INDEX(DataR!$B$2:$K$522,$A468+1,G$23))/(INDEX(DataR!$B$2:$K$522,$A468,$B$2)/INDEX(DataR!$B$2:$K$522,$A468,G$23))-1,0)</f>
        <v/>
      </c>
      <c r="H468">
        <f>IFERROR((INDEX(DataR!$B$2:$K$522,$A468+1,$B$2)/INDEX(DataR!$B$2:$K$522,$A468+1,H$23))/(INDEX(DataR!$B$2:$K$522,$A468,$B$2)/INDEX(DataR!$B$2:$K$522,$A468,H$23))-1,0)</f>
        <v/>
      </c>
      <c r="I468">
        <f>IFERROR((INDEX(DataR!$B$2:$K$522,$A468+1,$B$2)/INDEX(DataR!$B$2:$K$522,$A468+1,I$23))/(INDEX(DataR!$B$2:$K$522,$A468,$B$2)/INDEX(DataR!$B$2:$K$522,$A468,I$23))-1,0)</f>
        <v/>
      </c>
      <c r="J468">
        <f>IFERROR((INDEX(DataR!$B$2:$K$522,$A468+1,$B$2)/INDEX(DataR!$B$2:$K$522,$A468+1,J$23))/(INDEX(DataR!$B$2:$K$522,$A468,$B$2)/INDEX(DataR!$B$2:$K$522,$A468,J$23))-1,0)</f>
        <v/>
      </c>
      <c r="L468">
        <f>C$20*C$21*C468</f>
        <v/>
      </c>
      <c r="M468">
        <f>D$20*D$21*D468</f>
        <v/>
      </c>
      <c r="N468">
        <f>E$20*E$21*E468</f>
        <v/>
      </c>
      <c r="O468">
        <f>F$20*F$21*F468</f>
        <v/>
      </c>
      <c r="P468">
        <f>G$20*G$21*G468</f>
        <v/>
      </c>
      <c r="Q468">
        <f>H$20*H$21*H468</f>
        <v/>
      </c>
      <c r="R468">
        <f>I$20*I$21*I468</f>
        <v/>
      </c>
      <c r="S468">
        <f>J$20*J$21*J468</f>
        <v/>
      </c>
      <c r="U468">
        <f>SUMPRODUCT($C$20:$J$20,$C$21:$J$21,$C468:$J468)</f>
        <v/>
      </c>
      <c r="V468">
        <f>SUMPRODUCT($C$20:$J$20,$C$22:$J$22,$C468:$J468)</f>
        <v/>
      </c>
    </row>
    <row r="469">
      <c r="A469" t="n">
        <v>440</v>
      </c>
      <c r="C469">
        <f>IFERROR((INDEX(DataR!$B$2:$K$522,$A469+1,$B$2)/INDEX(DataR!$B$2:$K$522,$A469+1,C$23))/(INDEX(DataR!$B$2:$K$522,$A469,$B$2)/INDEX(DataR!$B$2:$K$522,$A469,C$23))-1,0)</f>
        <v/>
      </c>
      <c r="D469">
        <f>IFERROR((INDEX(DataR!$B$2:$K$522,$A469+1,$B$2)/INDEX(DataR!$B$2:$K$522,$A469+1,D$23))/(INDEX(DataR!$B$2:$K$522,$A469,$B$2)/INDEX(DataR!$B$2:$K$522,$A469,D$23))-1,0)</f>
        <v/>
      </c>
      <c r="E469">
        <f>IFERROR((INDEX(DataR!$B$2:$K$522,$A469+1,$B$2)/INDEX(DataR!$B$2:$K$522,$A469+1,E$23))/(INDEX(DataR!$B$2:$K$522,$A469,$B$2)/INDEX(DataR!$B$2:$K$522,$A469,E$23))-1,0)</f>
        <v/>
      </c>
      <c r="F469">
        <f>IFERROR((INDEX(DataR!$B$2:$K$522,$A469+1,$B$2)/INDEX(DataR!$B$2:$K$522,$A469+1,F$23))/(INDEX(DataR!$B$2:$K$522,$A469,$B$2)/INDEX(DataR!$B$2:$K$522,$A469,F$23))-1,0)</f>
        <v/>
      </c>
      <c r="G469">
        <f>IFERROR((INDEX(DataR!$B$2:$K$522,$A469+1,$B$2)/INDEX(DataR!$B$2:$K$522,$A469+1,G$23))/(INDEX(DataR!$B$2:$K$522,$A469,$B$2)/INDEX(DataR!$B$2:$K$522,$A469,G$23))-1,0)</f>
        <v/>
      </c>
      <c r="H469">
        <f>IFERROR((INDEX(DataR!$B$2:$K$522,$A469+1,$B$2)/INDEX(DataR!$B$2:$K$522,$A469+1,H$23))/(INDEX(DataR!$B$2:$K$522,$A469,$B$2)/INDEX(DataR!$B$2:$K$522,$A469,H$23))-1,0)</f>
        <v/>
      </c>
      <c r="I469">
        <f>IFERROR((INDEX(DataR!$B$2:$K$522,$A469+1,$B$2)/INDEX(DataR!$B$2:$K$522,$A469+1,I$23))/(INDEX(DataR!$B$2:$K$522,$A469,$B$2)/INDEX(DataR!$B$2:$K$522,$A469,I$23))-1,0)</f>
        <v/>
      </c>
      <c r="J469">
        <f>IFERROR((INDEX(DataR!$B$2:$K$522,$A469+1,$B$2)/INDEX(DataR!$B$2:$K$522,$A469+1,J$23))/(INDEX(DataR!$B$2:$K$522,$A469,$B$2)/INDEX(DataR!$B$2:$K$522,$A469,J$23))-1,0)</f>
        <v/>
      </c>
      <c r="L469">
        <f>C$20*C$21*C469</f>
        <v/>
      </c>
      <c r="M469">
        <f>D$20*D$21*D469</f>
        <v/>
      </c>
      <c r="N469">
        <f>E$20*E$21*E469</f>
        <v/>
      </c>
      <c r="O469">
        <f>F$20*F$21*F469</f>
        <v/>
      </c>
      <c r="P469">
        <f>G$20*G$21*G469</f>
        <v/>
      </c>
      <c r="Q469">
        <f>H$20*H$21*H469</f>
        <v/>
      </c>
      <c r="R469">
        <f>I$20*I$21*I469</f>
        <v/>
      </c>
      <c r="S469">
        <f>J$20*J$21*J469</f>
        <v/>
      </c>
      <c r="U469">
        <f>SUMPRODUCT($C$20:$J$20,$C$21:$J$21,$C469:$J469)</f>
        <v/>
      </c>
      <c r="V469">
        <f>SUMPRODUCT($C$20:$J$20,$C$22:$J$22,$C469:$J469)</f>
        <v/>
      </c>
    </row>
    <row r="470">
      <c r="A470" t="n">
        <v>441</v>
      </c>
      <c r="C470">
        <f>IFERROR((INDEX(DataR!$B$2:$K$522,$A470+1,$B$2)/INDEX(DataR!$B$2:$K$522,$A470+1,C$23))/(INDEX(DataR!$B$2:$K$522,$A470,$B$2)/INDEX(DataR!$B$2:$K$522,$A470,C$23))-1,0)</f>
        <v/>
      </c>
      <c r="D470">
        <f>IFERROR((INDEX(DataR!$B$2:$K$522,$A470+1,$B$2)/INDEX(DataR!$B$2:$K$522,$A470+1,D$23))/(INDEX(DataR!$B$2:$K$522,$A470,$B$2)/INDEX(DataR!$B$2:$K$522,$A470,D$23))-1,0)</f>
        <v/>
      </c>
      <c r="E470">
        <f>IFERROR((INDEX(DataR!$B$2:$K$522,$A470+1,$B$2)/INDEX(DataR!$B$2:$K$522,$A470+1,E$23))/(INDEX(DataR!$B$2:$K$522,$A470,$B$2)/INDEX(DataR!$B$2:$K$522,$A470,E$23))-1,0)</f>
        <v/>
      </c>
      <c r="F470">
        <f>IFERROR((INDEX(DataR!$B$2:$K$522,$A470+1,$B$2)/INDEX(DataR!$B$2:$K$522,$A470+1,F$23))/(INDEX(DataR!$B$2:$K$522,$A470,$B$2)/INDEX(DataR!$B$2:$K$522,$A470,F$23))-1,0)</f>
        <v/>
      </c>
      <c r="G470">
        <f>IFERROR((INDEX(DataR!$B$2:$K$522,$A470+1,$B$2)/INDEX(DataR!$B$2:$K$522,$A470+1,G$23))/(INDEX(DataR!$B$2:$K$522,$A470,$B$2)/INDEX(DataR!$B$2:$K$522,$A470,G$23))-1,0)</f>
        <v/>
      </c>
      <c r="H470">
        <f>IFERROR((INDEX(DataR!$B$2:$K$522,$A470+1,$B$2)/INDEX(DataR!$B$2:$K$522,$A470+1,H$23))/(INDEX(DataR!$B$2:$K$522,$A470,$B$2)/INDEX(DataR!$B$2:$K$522,$A470,H$23))-1,0)</f>
        <v/>
      </c>
      <c r="I470">
        <f>IFERROR((INDEX(DataR!$B$2:$K$522,$A470+1,$B$2)/INDEX(DataR!$B$2:$K$522,$A470+1,I$23))/(INDEX(DataR!$B$2:$K$522,$A470,$B$2)/INDEX(DataR!$B$2:$K$522,$A470,I$23))-1,0)</f>
        <v/>
      </c>
      <c r="J470">
        <f>IFERROR((INDEX(DataR!$B$2:$K$522,$A470+1,$B$2)/INDEX(DataR!$B$2:$K$522,$A470+1,J$23))/(INDEX(DataR!$B$2:$K$522,$A470,$B$2)/INDEX(DataR!$B$2:$K$522,$A470,J$23))-1,0)</f>
        <v/>
      </c>
      <c r="L470">
        <f>C$20*C$21*C470</f>
        <v/>
      </c>
      <c r="M470">
        <f>D$20*D$21*D470</f>
        <v/>
      </c>
      <c r="N470">
        <f>E$20*E$21*E470</f>
        <v/>
      </c>
      <c r="O470">
        <f>F$20*F$21*F470</f>
        <v/>
      </c>
      <c r="P470">
        <f>G$20*G$21*G470</f>
        <v/>
      </c>
      <c r="Q470">
        <f>H$20*H$21*H470</f>
        <v/>
      </c>
      <c r="R470">
        <f>I$20*I$21*I470</f>
        <v/>
      </c>
      <c r="S470">
        <f>J$20*J$21*J470</f>
        <v/>
      </c>
      <c r="U470">
        <f>SUMPRODUCT($C$20:$J$20,$C$21:$J$21,$C470:$J470)</f>
        <v/>
      </c>
      <c r="V470">
        <f>SUMPRODUCT($C$20:$J$20,$C$22:$J$22,$C470:$J470)</f>
        <v/>
      </c>
    </row>
    <row r="471">
      <c r="A471" t="n">
        <v>442</v>
      </c>
      <c r="C471">
        <f>IFERROR((INDEX(DataR!$B$2:$K$522,$A471+1,$B$2)/INDEX(DataR!$B$2:$K$522,$A471+1,C$23))/(INDEX(DataR!$B$2:$K$522,$A471,$B$2)/INDEX(DataR!$B$2:$K$522,$A471,C$23))-1,0)</f>
        <v/>
      </c>
      <c r="D471">
        <f>IFERROR((INDEX(DataR!$B$2:$K$522,$A471+1,$B$2)/INDEX(DataR!$B$2:$K$522,$A471+1,D$23))/(INDEX(DataR!$B$2:$K$522,$A471,$B$2)/INDEX(DataR!$B$2:$K$522,$A471,D$23))-1,0)</f>
        <v/>
      </c>
      <c r="E471">
        <f>IFERROR((INDEX(DataR!$B$2:$K$522,$A471+1,$B$2)/INDEX(DataR!$B$2:$K$522,$A471+1,E$23))/(INDEX(DataR!$B$2:$K$522,$A471,$B$2)/INDEX(DataR!$B$2:$K$522,$A471,E$23))-1,0)</f>
        <v/>
      </c>
      <c r="F471">
        <f>IFERROR((INDEX(DataR!$B$2:$K$522,$A471+1,$B$2)/INDEX(DataR!$B$2:$K$522,$A471+1,F$23))/(INDEX(DataR!$B$2:$K$522,$A471,$B$2)/INDEX(DataR!$B$2:$K$522,$A471,F$23))-1,0)</f>
        <v/>
      </c>
      <c r="G471">
        <f>IFERROR((INDEX(DataR!$B$2:$K$522,$A471+1,$B$2)/INDEX(DataR!$B$2:$K$522,$A471+1,G$23))/(INDEX(DataR!$B$2:$K$522,$A471,$B$2)/INDEX(DataR!$B$2:$K$522,$A471,G$23))-1,0)</f>
        <v/>
      </c>
      <c r="H471">
        <f>IFERROR((INDEX(DataR!$B$2:$K$522,$A471+1,$B$2)/INDEX(DataR!$B$2:$K$522,$A471+1,H$23))/(INDEX(DataR!$B$2:$K$522,$A471,$B$2)/INDEX(DataR!$B$2:$K$522,$A471,H$23))-1,0)</f>
        <v/>
      </c>
      <c r="I471">
        <f>IFERROR((INDEX(DataR!$B$2:$K$522,$A471+1,$B$2)/INDEX(DataR!$B$2:$K$522,$A471+1,I$23))/(INDEX(DataR!$B$2:$K$522,$A471,$B$2)/INDEX(DataR!$B$2:$K$522,$A471,I$23))-1,0)</f>
        <v/>
      </c>
      <c r="J471">
        <f>IFERROR((INDEX(DataR!$B$2:$K$522,$A471+1,$B$2)/INDEX(DataR!$B$2:$K$522,$A471+1,J$23))/(INDEX(DataR!$B$2:$K$522,$A471,$B$2)/INDEX(DataR!$B$2:$K$522,$A471,J$23))-1,0)</f>
        <v/>
      </c>
      <c r="L471">
        <f>C$20*C$21*C471</f>
        <v/>
      </c>
      <c r="M471">
        <f>D$20*D$21*D471</f>
        <v/>
      </c>
      <c r="N471">
        <f>E$20*E$21*E471</f>
        <v/>
      </c>
      <c r="O471">
        <f>F$20*F$21*F471</f>
        <v/>
      </c>
      <c r="P471">
        <f>G$20*G$21*G471</f>
        <v/>
      </c>
      <c r="Q471">
        <f>H$20*H$21*H471</f>
        <v/>
      </c>
      <c r="R471">
        <f>I$20*I$21*I471</f>
        <v/>
      </c>
      <c r="S471">
        <f>J$20*J$21*J471</f>
        <v/>
      </c>
      <c r="U471">
        <f>SUMPRODUCT($C$20:$J$20,$C$21:$J$21,$C471:$J471)</f>
        <v/>
      </c>
      <c r="V471">
        <f>SUMPRODUCT($C$20:$J$20,$C$22:$J$22,$C471:$J471)</f>
        <v/>
      </c>
    </row>
    <row r="472">
      <c r="A472" t="n">
        <v>443</v>
      </c>
      <c r="C472">
        <f>IFERROR((INDEX(DataR!$B$2:$K$522,$A472+1,$B$2)/INDEX(DataR!$B$2:$K$522,$A472+1,C$23))/(INDEX(DataR!$B$2:$K$522,$A472,$B$2)/INDEX(DataR!$B$2:$K$522,$A472,C$23))-1,0)</f>
        <v/>
      </c>
      <c r="D472">
        <f>IFERROR((INDEX(DataR!$B$2:$K$522,$A472+1,$B$2)/INDEX(DataR!$B$2:$K$522,$A472+1,D$23))/(INDEX(DataR!$B$2:$K$522,$A472,$B$2)/INDEX(DataR!$B$2:$K$522,$A472,D$23))-1,0)</f>
        <v/>
      </c>
      <c r="E472">
        <f>IFERROR((INDEX(DataR!$B$2:$K$522,$A472+1,$B$2)/INDEX(DataR!$B$2:$K$522,$A472+1,E$23))/(INDEX(DataR!$B$2:$K$522,$A472,$B$2)/INDEX(DataR!$B$2:$K$522,$A472,E$23))-1,0)</f>
        <v/>
      </c>
      <c r="F472">
        <f>IFERROR((INDEX(DataR!$B$2:$K$522,$A472+1,$B$2)/INDEX(DataR!$B$2:$K$522,$A472+1,F$23))/(INDEX(DataR!$B$2:$K$522,$A472,$B$2)/INDEX(DataR!$B$2:$K$522,$A472,F$23))-1,0)</f>
        <v/>
      </c>
      <c r="G472">
        <f>IFERROR((INDEX(DataR!$B$2:$K$522,$A472+1,$B$2)/INDEX(DataR!$B$2:$K$522,$A472+1,G$23))/(INDEX(DataR!$B$2:$K$522,$A472,$B$2)/INDEX(DataR!$B$2:$K$522,$A472,G$23))-1,0)</f>
        <v/>
      </c>
      <c r="H472">
        <f>IFERROR((INDEX(DataR!$B$2:$K$522,$A472+1,$B$2)/INDEX(DataR!$B$2:$K$522,$A472+1,H$23))/(INDEX(DataR!$B$2:$K$522,$A472,$B$2)/INDEX(DataR!$B$2:$K$522,$A472,H$23))-1,0)</f>
        <v/>
      </c>
      <c r="I472">
        <f>IFERROR((INDEX(DataR!$B$2:$K$522,$A472+1,$B$2)/INDEX(DataR!$B$2:$K$522,$A472+1,I$23))/(INDEX(DataR!$B$2:$K$522,$A472,$B$2)/INDEX(DataR!$B$2:$K$522,$A472,I$23))-1,0)</f>
        <v/>
      </c>
      <c r="J472">
        <f>IFERROR((INDEX(DataR!$B$2:$K$522,$A472+1,$B$2)/INDEX(DataR!$B$2:$K$522,$A472+1,J$23))/(INDEX(DataR!$B$2:$K$522,$A472,$B$2)/INDEX(DataR!$B$2:$K$522,$A472,J$23))-1,0)</f>
        <v/>
      </c>
      <c r="L472">
        <f>C$20*C$21*C472</f>
        <v/>
      </c>
      <c r="M472">
        <f>D$20*D$21*D472</f>
        <v/>
      </c>
      <c r="N472">
        <f>E$20*E$21*E472</f>
        <v/>
      </c>
      <c r="O472">
        <f>F$20*F$21*F472</f>
        <v/>
      </c>
      <c r="P472">
        <f>G$20*G$21*G472</f>
        <v/>
      </c>
      <c r="Q472">
        <f>H$20*H$21*H472</f>
        <v/>
      </c>
      <c r="R472">
        <f>I$20*I$21*I472</f>
        <v/>
      </c>
      <c r="S472">
        <f>J$20*J$21*J472</f>
        <v/>
      </c>
      <c r="U472">
        <f>SUMPRODUCT($C$20:$J$20,$C$21:$J$21,$C472:$J472)</f>
        <v/>
      </c>
      <c r="V472">
        <f>SUMPRODUCT($C$20:$J$20,$C$22:$J$22,$C472:$J472)</f>
        <v/>
      </c>
    </row>
    <row r="473">
      <c r="A473" t="n">
        <v>444</v>
      </c>
      <c r="C473">
        <f>IFERROR((INDEX(DataR!$B$2:$K$522,$A473+1,$B$2)/INDEX(DataR!$B$2:$K$522,$A473+1,C$23))/(INDEX(DataR!$B$2:$K$522,$A473,$B$2)/INDEX(DataR!$B$2:$K$522,$A473,C$23))-1,0)</f>
        <v/>
      </c>
      <c r="D473">
        <f>IFERROR((INDEX(DataR!$B$2:$K$522,$A473+1,$B$2)/INDEX(DataR!$B$2:$K$522,$A473+1,D$23))/(INDEX(DataR!$B$2:$K$522,$A473,$B$2)/INDEX(DataR!$B$2:$K$522,$A473,D$23))-1,0)</f>
        <v/>
      </c>
      <c r="E473">
        <f>IFERROR((INDEX(DataR!$B$2:$K$522,$A473+1,$B$2)/INDEX(DataR!$B$2:$K$522,$A473+1,E$23))/(INDEX(DataR!$B$2:$K$522,$A473,$B$2)/INDEX(DataR!$B$2:$K$522,$A473,E$23))-1,0)</f>
        <v/>
      </c>
      <c r="F473">
        <f>IFERROR((INDEX(DataR!$B$2:$K$522,$A473+1,$B$2)/INDEX(DataR!$B$2:$K$522,$A473+1,F$23))/(INDEX(DataR!$B$2:$K$522,$A473,$B$2)/INDEX(DataR!$B$2:$K$522,$A473,F$23))-1,0)</f>
        <v/>
      </c>
      <c r="G473">
        <f>IFERROR((INDEX(DataR!$B$2:$K$522,$A473+1,$B$2)/INDEX(DataR!$B$2:$K$522,$A473+1,G$23))/(INDEX(DataR!$B$2:$K$522,$A473,$B$2)/INDEX(DataR!$B$2:$K$522,$A473,G$23))-1,0)</f>
        <v/>
      </c>
      <c r="H473">
        <f>IFERROR((INDEX(DataR!$B$2:$K$522,$A473+1,$B$2)/INDEX(DataR!$B$2:$K$522,$A473+1,H$23))/(INDEX(DataR!$B$2:$K$522,$A473,$B$2)/INDEX(DataR!$B$2:$K$522,$A473,H$23))-1,0)</f>
        <v/>
      </c>
      <c r="I473">
        <f>IFERROR((INDEX(DataR!$B$2:$K$522,$A473+1,$B$2)/INDEX(DataR!$B$2:$K$522,$A473+1,I$23))/(INDEX(DataR!$B$2:$K$522,$A473,$B$2)/INDEX(DataR!$B$2:$K$522,$A473,I$23))-1,0)</f>
        <v/>
      </c>
      <c r="J473">
        <f>IFERROR((INDEX(DataR!$B$2:$K$522,$A473+1,$B$2)/INDEX(DataR!$B$2:$K$522,$A473+1,J$23))/(INDEX(DataR!$B$2:$K$522,$A473,$B$2)/INDEX(DataR!$B$2:$K$522,$A473,J$23))-1,0)</f>
        <v/>
      </c>
      <c r="L473">
        <f>C$20*C$21*C473</f>
        <v/>
      </c>
      <c r="M473">
        <f>D$20*D$21*D473</f>
        <v/>
      </c>
      <c r="N473">
        <f>E$20*E$21*E473</f>
        <v/>
      </c>
      <c r="O473">
        <f>F$20*F$21*F473</f>
        <v/>
      </c>
      <c r="P473">
        <f>G$20*G$21*G473</f>
        <v/>
      </c>
      <c r="Q473">
        <f>H$20*H$21*H473</f>
        <v/>
      </c>
      <c r="R473">
        <f>I$20*I$21*I473</f>
        <v/>
      </c>
      <c r="S473">
        <f>J$20*J$21*J473</f>
        <v/>
      </c>
      <c r="U473">
        <f>SUMPRODUCT($C$20:$J$20,$C$21:$J$21,$C473:$J473)</f>
        <v/>
      </c>
      <c r="V473">
        <f>SUMPRODUCT($C$20:$J$20,$C$22:$J$22,$C473:$J473)</f>
        <v/>
      </c>
    </row>
    <row r="474">
      <c r="A474" t="n">
        <v>445</v>
      </c>
      <c r="C474">
        <f>IFERROR((INDEX(DataR!$B$2:$K$522,$A474+1,$B$2)/INDEX(DataR!$B$2:$K$522,$A474+1,C$23))/(INDEX(DataR!$B$2:$K$522,$A474,$B$2)/INDEX(DataR!$B$2:$K$522,$A474,C$23))-1,0)</f>
        <v/>
      </c>
      <c r="D474">
        <f>IFERROR((INDEX(DataR!$B$2:$K$522,$A474+1,$B$2)/INDEX(DataR!$B$2:$K$522,$A474+1,D$23))/(INDEX(DataR!$B$2:$K$522,$A474,$B$2)/INDEX(DataR!$B$2:$K$522,$A474,D$23))-1,0)</f>
        <v/>
      </c>
      <c r="E474">
        <f>IFERROR((INDEX(DataR!$B$2:$K$522,$A474+1,$B$2)/INDEX(DataR!$B$2:$K$522,$A474+1,E$23))/(INDEX(DataR!$B$2:$K$522,$A474,$B$2)/INDEX(DataR!$B$2:$K$522,$A474,E$23))-1,0)</f>
        <v/>
      </c>
      <c r="F474">
        <f>IFERROR((INDEX(DataR!$B$2:$K$522,$A474+1,$B$2)/INDEX(DataR!$B$2:$K$522,$A474+1,F$23))/(INDEX(DataR!$B$2:$K$522,$A474,$B$2)/INDEX(DataR!$B$2:$K$522,$A474,F$23))-1,0)</f>
        <v/>
      </c>
      <c r="G474">
        <f>IFERROR((INDEX(DataR!$B$2:$K$522,$A474+1,$B$2)/INDEX(DataR!$B$2:$K$522,$A474+1,G$23))/(INDEX(DataR!$B$2:$K$522,$A474,$B$2)/INDEX(DataR!$B$2:$K$522,$A474,G$23))-1,0)</f>
        <v/>
      </c>
      <c r="H474">
        <f>IFERROR((INDEX(DataR!$B$2:$K$522,$A474+1,$B$2)/INDEX(DataR!$B$2:$K$522,$A474+1,H$23))/(INDEX(DataR!$B$2:$K$522,$A474,$B$2)/INDEX(DataR!$B$2:$K$522,$A474,H$23))-1,0)</f>
        <v/>
      </c>
      <c r="I474">
        <f>IFERROR((INDEX(DataR!$B$2:$K$522,$A474+1,$B$2)/INDEX(DataR!$B$2:$K$522,$A474+1,I$23))/(INDEX(DataR!$B$2:$K$522,$A474,$B$2)/INDEX(DataR!$B$2:$K$522,$A474,I$23))-1,0)</f>
        <v/>
      </c>
      <c r="J474">
        <f>IFERROR((INDEX(DataR!$B$2:$K$522,$A474+1,$B$2)/INDEX(DataR!$B$2:$K$522,$A474+1,J$23))/(INDEX(DataR!$B$2:$K$522,$A474,$B$2)/INDEX(DataR!$B$2:$K$522,$A474,J$23))-1,0)</f>
        <v/>
      </c>
      <c r="L474">
        <f>C$20*C$21*C474</f>
        <v/>
      </c>
      <c r="M474">
        <f>D$20*D$21*D474</f>
        <v/>
      </c>
      <c r="N474">
        <f>E$20*E$21*E474</f>
        <v/>
      </c>
      <c r="O474">
        <f>F$20*F$21*F474</f>
        <v/>
      </c>
      <c r="P474">
        <f>G$20*G$21*G474</f>
        <v/>
      </c>
      <c r="Q474">
        <f>H$20*H$21*H474</f>
        <v/>
      </c>
      <c r="R474">
        <f>I$20*I$21*I474</f>
        <v/>
      </c>
      <c r="S474">
        <f>J$20*J$21*J474</f>
        <v/>
      </c>
      <c r="U474">
        <f>SUMPRODUCT($C$20:$J$20,$C$21:$J$21,$C474:$J474)</f>
        <v/>
      </c>
      <c r="V474">
        <f>SUMPRODUCT($C$20:$J$20,$C$22:$J$22,$C474:$J474)</f>
        <v/>
      </c>
    </row>
    <row r="475">
      <c r="A475" t="n">
        <v>446</v>
      </c>
      <c r="C475">
        <f>IFERROR((INDEX(DataR!$B$2:$K$522,$A475+1,$B$2)/INDEX(DataR!$B$2:$K$522,$A475+1,C$23))/(INDEX(DataR!$B$2:$K$522,$A475,$B$2)/INDEX(DataR!$B$2:$K$522,$A475,C$23))-1,0)</f>
        <v/>
      </c>
      <c r="D475">
        <f>IFERROR((INDEX(DataR!$B$2:$K$522,$A475+1,$B$2)/INDEX(DataR!$B$2:$K$522,$A475+1,D$23))/(INDEX(DataR!$B$2:$K$522,$A475,$B$2)/INDEX(DataR!$B$2:$K$522,$A475,D$23))-1,0)</f>
        <v/>
      </c>
      <c r="E475">
        <f>IFERROR((INDEX(DataR!$B$2:$K$522,$A475+1,$B$2)/INDEX(DataR!$B$2:$K$522,$A475+1,E$23))/(INDEX(DataR!$B$2:$K$522,$A475,$B$2)/INDEX(DataR!$B$2:$K$522,$A475,E$23))-1,0)</f>
        <v/>
      </c>
      <c r="F475">
        <f>IFERROR((INDEX(DataR!$B$2:$K$522,$A475+1,$B$2)/INDEX(DataR!$B$2:$K$522,$A475+1,F$23))/(INDEX(DataR!$B$2:$K$522,$A475,$B$2)/INDEX(DataR!$B$2:$K$522,$A475,F$23))-1,0)</f>
        <v/>
      </c>
      <c r="G475">
        <f>IFERROR((INDEX(DataR!$B$2:$K$522,$A475+1,$B$2)/INDEX(DataR!$B$2:$K$522,$A475+1,G$23))/(INDEX(DataR!$B$2:$K$522,$A475,$B$2)/INDEX(DataR!$B$2:$K$522,$A475,G$23))-1,0)</f>
        <v/>
      </c>
      <c r="H475">
        <f>IFERROR((INDEX(DataR!$B$2:$K$522,$A475+1,$B$2)/INDEX(DataR!$B$2:$K$522,$A475+1,H$23))/(INDEX(DataR!$B$2:$K$522,$A475,$B$2)/INDEX(DataR!$B$2:$K$522,$A475,H$23))-1,0)</f>
        <v/>
      </c>
      <c r="I475">
        <f>IFERROR((INDEX(DataR!$B$2:$K$522,$A475+1,$B$2)/INDEX(DataR!$B$2:$K$522,$A475+1,I$23))/(INDEX(DataR!$B$2:$K$522,$A475,$B$2)/INDEX(DataR!$B$2:$K$522,$A475,I$23))-1,0)</f>
        <v/>
      </c>
      <c r="J475">
        <f>IFERROR((INDEX(DataR!$B$2:$K$522,$A475+1,$B$2)/INDEX(DataR!$B$2:$K$522,$A475+1,J$23))/(INDEX(DataR!$B$2:$K$522,$A475,$B$2)/INDEX(DataR!$B$2:$K$522,$A475,J$23))-1,0)</f>
        <v/>
      </c>
      <c r="L475">
        <f>C$20*C$21*C475</f>
        <v/>
      </c>
      <c r="M475">
        <f>D$20*D$21*D475</f>
        <v/>
      </c>
      <c r="N475">
        <f>E$20*E$21*E475</f>
        <v/>
      </c>
      <c r="O475">
        <f>F$20*F$21*F475</f>
        <v/>
      </c>
      <c r="P475">
        <f>G$20*G$21*G475</f>
        <v/>
      </c>
      <c r="Q475">
        <f>H$20*H$21*H475</f>
        <v/>
      </c>
      <c r="R475">
        <f>I$20*I$21*I475</f>
        <v/>
      </c>
      <c r="S475">
        <f>J$20*J$21*J475</f>
        <v/>
      </c>
      <c r="U475">
        <f>SUMPRODUCT($C$20:$J$20,$C$21:$J$21,$C475:$J475)</f>
        <v/>
      </c>
      <c r="V475">
        <f>SUMPRODUCT($C$20:$J$20,$C$22:$J$22,$C475:$J475)</f>
        <v/>
      </c>
    </row>
    <row r="476">
      <c r="A476" t="n">
        <v>447</v>
      </c>
      <c r="C476">
        <f>IFERROR((INDEX(DataR!$B$2:$K$522,$A476+1,$B$2)/INDEX(DataR!$B$2:$K$522,$A476+1,C$23))/(INDEX(DataR!$B$2:$K$522,$A476,$B$2)/INDEX(DataR!$B$2:$K$522,$A476,C$23))-1,0)</f>
        <v/>
      </c>
      <c r="D476">
        <f>IFERROR((INDEX(DataR!$B$2:$K$522,$A476+1,$B$2)/INDEX(DataR!$B$2:$K$522,$A476+1,D$23))/(INDEX(DataR!$B$2:$K$522,$A476,$B$2)/INDEX(DataR!$B$2:$K$522,$A476,D$23))-1,0)</f>
        <v/>
      </c>
      <c r="E476">
        <f>IFERROR((INDEX(DataR!$B$2:$K$522,$A476+1,$B$2)/INDEX(DataR!$B$2:$K$522,$A476+1,E$23))/(INDEX(DataR!$B$2:$K$522,$A476,$B$2)/INDEX(DataR!$B$2:$K$522,$A476,E$23))-1,0)</f>
        <v/>
      </c>
      <c r="F476">
        <f>IFERROR((INDEX(DataR!$B$2:$K$522,$A476+1,$B$2)/INDEX(DataR!$B$2:$K$522,$A476+1,F$23))/(INDEX(DataR!$B$2:$K$522,$A476,$B$2)/INDEX(DataR!$B$2:$K$522,$A476,F$23))-1,0)</f>
        <v/>
      </c>
      <c r="G476">
        <f>IFERROR((INDEX(DataR!$B$2:$K$522,$A476+1,$B$2)/INDEX(DataR!$B$2:$K$522,$A476+1,G$23))/(INDEX(DataR!$B$2:$K$522,$A476,$B$2)/INDEX(DataR!$B$2:$K$522,$A476,G$23))-1,0)</f>
        <v/>
      </c>
      <c r="H476">
        <f>IFERROR((INDEX(DataR!$B$2:$K$522,$A476+1,$B$2)/INDEX(DataR!$B$2:$K$522,$A476+1,H$23))/(INDEX(DataR!$B$2:$K$522,$A476,$B$2)/INDEX(DataR!$B$2:$K$522,$A476,H$23))-1,0)</f>
        <v/>
      </c>
      <c r="I476">
        <f>IFERROR((INDEX(DataR!$B$2:$K$522,$A476+1,$B$2)/INDEX(DataR!$B$2:$K$522,$A476+1,I$23))/(INDEX(DataR!$B$2:$K$522,$A476,$B$2)/INDEX(DataR!$B$2:$K$522,$A476,I$23))-1,0)</f>
        <v/>
      </c>
      <c r="J476">
        <f>IFERROR((INDEX(DataR!$B$2:$K$522,$A476+1,$B$2)/INDEX(DataR!$B$2:$K$522,$A476+1,J$23))/(INDEX(DataR!$B$2:$K$522,$A476,$B$2)/INDEX(DataR!$B$2:$K$522,$A476,J$23))-1,0)</f>
        <v/>
      </c>
      <c r="L476">
        <f>C$20*C$21*C476</f>
        <v/>
      </c>
      <c r="M476">
        <f>D$20*D$21*D476</f>
        <v/>
      </c>
      <c r="N476">
        <f>E$20*E$21*E476</f>
        <v/>
      </c>
      <c r="O476">
        <f>F$20*F$21*F476</f>
        <v/>
      </c>
      <c r="P476">
        <f>G$20*G$21*G476</f>
        <v/>
      </c>
      <c r="Q476">
        <f>H$20*H$21*H476</f>
        <v/>
      </c>
      <c r="R476">
        <f>I$20*I$21*I476</f>
        <v/>
      </c>
      <c r="S476">
        <f>J$20*J$21*J476</f>
        <v/>
      </c>
      <c r="U476">
        <f>SUMPRODUCT($C$20:$J$20,$C$21:$J$21,$C476:$J476)</f>
        <v/>
      </c>
      <c r="V476">
        <f>SUMPRODUCT($C$20:$J$20,$C$22:$J$22,$C476:$J476)</f>
        <v/>
      </c>
    </row>
    <row r="477">
      <c r="A477" t="n">
        <v>448</v>
      </c>
      <c r="C477">
        <f>IFERROR((INDEX(DataR!$B$2:$K$522,$A477+1,$B$2)/INDEX(DataR!$B$2:$K$522,$A477+1,C$23))/(INDEX(DataR!$B$2:$K$522,$A477,$B$2)/INDEX(DataR!$B$2:$K$522,$A477,C$23))-1,0)</f>
        <v/>
      </c>
      <c r="D477">
        <f>IFERROR((INDEX(DataR!$B$2:$K$522,$A477+1,$B$2)/INDEX(DataR!$B$2:$K$522,$A477+1,D$23))/(INDEX(DataR!$B$2:$K$522,$A477,$B$2)/INDEX(DataR!$B$2:$K$522,$A477,D$23))-1,0)</f>
        <v/>
      </c>
      <c r="E477">
        <f>IFERROR((INDEX(DataR!$B$2:$K$522,$A477+1,$B$2)/INDEX(DataR!$B$2:$K$522,$A477+1,E$23))/(INDEX(DataR!$B$2:$K$522,$A477,$B$2)/INDEX(DataR!$B$2:$K$522,$A477,E$23))-1,0)</f>
        <v/>
      </c>
      <c r="F477">
        <f>IFERROR((INDEX(DataR!$B$2:$K$522,$A477+1,$B$2)/INDEX(DataR!$B$2:$K$522,$A477+1,F$23))/(INDEX(DataR!$B$2:$K$522,$A477,$B$2)/INDEX(DataR!$B$2:$K$522,$A477,F$23))-1,0)</f>
        <v/>
      </c>
      <c r="G477">
        <f>IFERROR((INDEX(DataR!$B$2:$K$522,$A477+1,$B$2)/INDEX(DataR!$B$2:$K$522,$A477+1,G$23))/(INDEX(DataR!$B$2:$K$522,$A477,$B$2)/INDEX(DataR!$B$2:$K$522,$A477,G$23))-1,0)</f>
        <v/>
      </c>
      <c r="H477">
        <f>IFERROR((INDEX(DataR!$B$2:$K$522,$A477+1,$B$2)/INDEX(DataR!$B$2:$K$522,$A477+1,H$23))/(INDEX(DataR!$B$2:$K$522,$A477,$B$2)/INDEX(DataR!$B$2:$K$522,$A477,H$23))-1,0)</f>
        <v/>
      </c>
      <c r="I477">
        <f>IFERROR((INDEX(DataR!$B$2:$K$522,$A477+1,$B$2)/INDEX(DataR!$B$2:$K$522,$A477+1,I$23))/(INDEX(DataR!$B$2:$K$522,$A477,$B$2)/INDEX(DataR!$B$2:$K$522,$A477,I$23))-1,0)</f>
        <v/>
      </c>
      <c r="J477">
        <f>IFERROR((INDEX(DataR!$B$2:$K$522,$A477+1,$B$2)/INDEX(DataR!$B$2:$K$522,$A477+1,J$23))/(INDEX(DataR!$B$2:$K$522,$A477,$B$2)/INDEX(DataR!$B$2:$K$522,$A477,J$23))-1,0)</f>
        <v/>
      </c>
      <c r="L477">
        <f>C$20*C$21*C477</f>
        <v/>
      </c>
      <c r="M477">
        <f>D$20*D$21*D477</f>
        <v/>
      </c>
      <c r="N477">
        <f>E$20*E$21*E477</f>
        <v/>
      </c>
      <c r="O477">
        <f>F$20*F$21*F477</f>
        <v/>
      </c>
      <c r="P477">
        <f>G$20*G$21*G477</f>
        <v/>
      </c>
      <c r="Q477">
        <f>H$20*H$21*H477</f>
        <v/>
      </c>
      <c r="R477">
        <f>I$20*I$21*I477</f>
        <v/>
      </c>
      <c r="S477">
        <f>J$20*J$21*J477</f>
        <v/>
      </c>
      <c r="U477">
        <f>SUMPRODUCT($C$20:$J$20,$C$21:$J$21,$C477:$J477)</f>
        <v/>
      </c>
      <c r="V477">
        <f>SUMPRODUCT($C$20:$J$20,$C$22:$J$22,$C477:$J477)</f>
        <v/>
      </c>
    </row>
    <row r="478">
      <c r="A478" t="n">
        <v>449</v>
      </c>
      <c r="C478">
        <f>IFERROR((INDEX(DataR!$B$2:$K$522,$A478+1,$B$2)/INDEX(DataR!$B$2:$K$522,$A478+1,C$23))/(INDEX(DataR!$B$2:$K$522,$A478,$B$2)/INDEX(DataR!$B$2:$K$522,$A478,C$23))-1,0)</f>
        <v/>
      </c>
      <c r="D478">
        <f>IFERROR((INDEX(DataR!$B$2:$K$522,$A478+1,$B$2)/INDEX(DataR!$B$2:$K$522,$A478+1,D$23))/(INDEX(DataR!$B$2:$K$522,$A478,$B$2)/INDEX(DataR!$B$2:$K$522,$A478,D$23))-1,0)</f>
        <v/>
      </c>
      <c r="E478">
        <f>IFERROR((INDEX(DataR!$B$2:$K$522,$A478+1,$B$2)/INDEX(DataR!$B$2:$K$522,$A478+1,E$23))/(INDEX(DataR!$B$2:$K$522,$A478,$B$2)/INDEX(DataR!$B$2:$K$522,$A478,E$23))-1,0)</f>
        <v/>
      </c>
      <c r="F478">
        <f>IFERROR((INDEX(DataR!$B$2:$K$522,$A478+1,$B$2)/INDEX(DataR!$B$2:$K$522,$A478+1,F$23))/(INDEX(DataR!$B$2:$K$522,$A478,$B$2)/INDEX(DataR!$B$2:$K$522,$A478,F$23))-1,0)</f>
        <v/>
      </c>
      <c r="G478">
        <f>IFERROR((INDEX(DataR!$B$2:$K$522,$A478+1,$B$2)/INDEX(DataR!$B$2:$K$522,$A478+1,G$23))/(INDEX(DataR!$B$2:$K$522,$A478,$B$2)/INDEX(DataR!$B$2:$K$522,$A478,G$23))-1,0)</f>
        <v/>
      </c>
      <c r="H478">
        <f>IFERROR((INDEX(DataR!$B$2:$K$522,$A478+1,$B$2)/INDEX(DataR!$B$2:$K$522,$A478+1,H$23))/(INDEX(DataR!$B$2:$K$522,$A478,$B$2)/INDEX(DataR!$B$2:$K$522,$A478,H$23))-1,0)</f>
        <v/>
      </c>
      <c r="I478">
        <f>IFERROR((INDEX(DataR!$B$2:$K$522,$A478+1,$B$2)/INDEX(DataR!$B$2:$K$522,$A478+1,I$23))/(INDEX(DataR!$B$2:$K$522,$A478,$B$2)/INDEX(DataR!$B$2:$K$522,$A478,I$23))-1,0)</f>
        <v/>
      </c>
      <c r="J478">
        <f>IFERROR((INDEX(DataR!$B$2:$K$522,$A478+1,$B$2)/INDEX(DataR!$B$2:$K$522,$A478+1,J$23))/(INDEX(DataR!$B$2:$K$522,$A478,$B$2)/INDEX(DataR!$B$2:$K$522,$A478,J$23))-1,0)</f>
        <v/>
      </c>
      <c r="L478">
        <f>C$20*C$21*C478</f>
        <v/>
      </c>
      <c r="M478">
        <f>D$20*D$21*D478</f>
        <v/>
      </c>
      <c r="N478">
        <f>E$20*E$21*E478</f>
        <v/>
      </c>
      <c r="O478">
        <f>F$20*F$21*F478</f>
        <v/>
      </c>
      <c r="P478">
        <f>G$20*G$21*G478</f>
        <v/>
      </c>
      <c r="Q478">
        <f>H$20*H$21*H478</f>
        <v/>
      </c>
      <c r="R478">
        <f>I$20*I$21*I478</f>
        <v/>
      </c>
      <c r="S478">
        <f>J$20*J$21*J478</f>
        <v/>
      </c>
      <c r="U478">
        <f>SUMPRODUCT($C$20:$J$20,$C$21:$J$21,$C478:$J478)</f>
        <v/>
      </c>
      <c r="V478">
        <f>SUMPRODUCT($C$20:$J$20,$C$22:$J$22,$C478:$J478)</f>
        <v/>
      </c>
    </row>
    <row r="479">
      <c r="A479" t="n">
        <v>450</v>
      </c>
      <c r="C479">
        <f>IFERROR((INDEX(DataR!$B$2:$K$522,$A479+1,$B$2)/INDEX(DataR!$B$2:$K$522,$A479+1,C$23))/(INDEX(DataR!$B$2:$K$522,$A479,$B$2)/INDEX(DataR!$B$2:$K$522,$A479,C$23))-1,0)</f>
        <v/>
      </c>
      <c r="D479">
        <f>IFERROR((INDEX(DataR!$B$2:$K$522,$A479+1,$B$2)/INDEX(DataR!$B$2:$K$522,$A479+1,D$23))/(INDEX(DataR!$B$2:$K$522,$A479,$B$2)/INDEX(DataR!$B$2:$K$522,$A479,D$23))-1,0)</f>
        <v/>
      </c>
      <c r="E479">
        <f>IFERROR((INDEX(DataR!$B$2:$K$522,$A479+1,$B$2)/INDEX(DataR!$B$2:$K$522,$A479+1,E$23))/(INDEX(DataR!$B$2:$K$522,$A479,$B$2)/INDEX(DataR!$B$2:$K$522,$A479,E$23))-1,0)</f>
        <v/>
      </c>
      <c r="F479">
        <f>IFERROR((INDEX(DataR!$B$2:$K$522,$A479+1,$B$2)/INDEX(DataR!$B$2:$K$522,$A479+1,F$23))/(INDEX(DataR!$B$2:$K$522,$A479,$B$2)/INDEX(DataR!$B$2:$K$522,$A479,F$23))-1,0)</f>
        <v/>
      </c>
      <c r="G479">
        <f>IFERROR((INDEX(DataR!$B$2:$K$522,$A479+1,$B$2)/INDEX(DataR!$B$2:$K$522,$A479+1,G$23))/(INDEX(DataR!$B$2:$K$522,$A479,$B$2)/INDEX(DataR!$B$2:$K$522,$A479,G$23))-1,0)</f>
        <v/>
      </c>
      <c r="H479">
        <f>IFERROR((INDEX(DataR!$B$2:$K$522,$A479+1,$B$2)/INDEX(DataR!$B$2:$K$522,$A479+1,H$23))/(INDEX(DataR!$B$2:$K$522,$A479,$B$2)/INDEX(DataR!$B$2:$K$522,$A479,H$23))-1,0)</f>
        <v/>
      </c>
      <c r="I479">
        <f>IFERROR((INDEX(DataR!$B$2:$K$522,$A479+1,$B$2)/INDEX(DataR!$B$2:$K$522,$A479+1,I$23))/(INDEX(DataR!$B$2:$K$522,$A479,$B$2)/INDEX(DataR!$B$2:$K$522,$A479,I$23))-1,0)</f>
        <v/>
      </c>
      <c r="J479">
        <f>IFERROR((INDEX(DataR!$B$2:$K$522,$A479+1,$B$2)/INDEX(DataR!$B$2:$K$522,$A479+1,J$23))/(INDEX(DataR!$B$2:$K$522,$A479,$B$2)/INDEX(DataR!$B$2:$K$522,$A479,J$23))-1,0)</f>
        <v/>
      </c>
      <c r="L479">
        <f>C$20*C$21*C479</f>
        <v/>
      </c>
      <c r="M479">
        <f>D$20*D$21*D479</f>
        <v/>
      </c>
      <c r="N479">
        <f>E$20*E$21*E479</f>
        <v/>
      </c>
      <c r="O479">
        <f>F$20*F$21*F479</f>
        <v/>
      </c>
      <c r="P479">
        <f>G$20*G$21*G479</f>
        <v/>
      </c>
      <c r="Q479">
        <f>H$20*H$21*H479</f>
        <v/>
      </c>
      <c r="R479">
        <f>I$20*I$21*I479</f>
        <v/>
      </c>
      <c r="S479">
        <f>J$20*J$21*J479</f>
        <v/>
      </c>
      <c r="U479">
        <f>SUMPRODUCT($C$20:$J$20,$C$21:$J$21,$C479:$J479)</f>
        <v/>
      </c>
      <c r="V479">
        <f>SUMPRODUCT($C$20:$J$20,$C$22:$J$22,$C479:$J479)</f>
        <v/>
      </c>
    </row>
    <row r="480">
      <c r="A480" t="n">
        <v>451</v>
      </c>
      <c r="C480">
        <f>IFERROR((INDEX(DataR!$B$2:$K$522,$A480+1,$B$2)/INDEX(DataR!$B$2:$K$522,$A480+1,C$23))/(INDEX(DataR!$B$2:$K$522,$A480,$B$2)/INDEX(DataR!$B$2:$K$522,$A480,C$23))-1,0)</f>
        <v/>
      </c>
      <c r="D480">
        <f>IFERROR((INDEX(DataR!$B$2:$K$522,$A480+1,$B$2)/INDEX(DataR!$B$2:$K$522,$A480+1,D$23))/(INDEX(DataR!$B$2:$K$522,$A480,$B$2)/INDEX(DataR!$B$2:$K$522,$A480,D$23))-1,0)</f>
        <v/>
      </c>
      <c r="E480">
        <f>IFERROR((INDEX(DataR!$B$2:$K$522,$A480+1,$B$2)/INDEX(DataR!$B$2:$K$522,$A480+1,E$23))/(INDEX(DataR!$B$2:$K$522,$A480,$B$2)/INDEX(DataR!$B$2:$K$522,$A480,E$23))-1,0)</f>
        <v/>
      </c>
      <c r="F480">
        <f>IFERROR((INDEX(DataR!$B$2:$K$522,$A480+1,$B$2)/INDEX(DataR!$B$2:$K$522,$A480+1,F$23))/(INDEX(DataR!$B$2:$K$522,$A480,$B$2)/INDEX(DataR!$B$2:$K$522,$A480,F$23))-1,0)</f>
        <v/>
      </c>
      <c r="G480">
        <f>IFERROR((INDEX(DataR!$B$2:$K$522,$A480+1,$B$2)/INDEX(DataR!$B$2:$K$522,$A480+1,G$23))/(INDEX(DataR!$B$2:$K$522,$A480,$B$2)/INDEX(DataR!$B$2:$K$522,$A480,G$23))-1,0)</f>
        <v/>
      </c>
      <c r="H480">
        <f>IFERROR((INDEX(DataR!$B$2:$K$522,$A480+1,$B$2)/INDEX(DataR!$B$2:$K$522,$A480+1,H$23))/(INDEX(DataR!$B$2:$K$522,$A480,$B$2)/INDEX(DataR!$B$2:$K$522,$A480,H$23))-1,0)</f>
        <v/>
      </c>
      <c r="I480">
        <f>IFERROR((INDEX(DataR!$B$2:$K$522,$A480+1,$B$2)/INDEX(DataR!$B$2:$K$522,$A480+1,I$23))/(INDEX(DataR!$B$2:$K$522,$A480,$B$2)/INDEX(DataR!$B$2:$K$522,$A480,I$23))-1,0)</f>
        <v/>
      </c>
      <c r="J480">
        <f>IFERROR((INDEX(DataR!$B$2:$K$522,$A480+1,$B$2)/INDEX(DataR!$B$2:$K$522,$A480+1,J$23))/(INDEX(DataR!$B$2:$K$522,$A480,$B$2)/INDEX(DataR!$B$2:$K$522,$A480,J$23))-1,0)</f>
        <v/>
      </c>
      <c r="L480">
        <f>C$20*C$21*C480</f>
        <v/>
      </c>
      <c r="M480">
        <f>D$20*D$21*D480</f>
        <v/>
      </c>
      <c r="N480">
        <f>E$20*E$21*E480</f>
        <v/>
      </c>
      <c r="O480">
        <f>F$20*F$21*F480</f>
        <v/>
      </c>
      <c r="P480">
        <f>G$20*G$21*G480</f>
        <v/>
      </c>
      <c r="Q480">
        <f>H$20*H$21*H480</f>
        <v/>
      </c>
      <c r="R480">
        <f>I$20*I$21*I480</f>
        <v/>
      </c>
      <c r="S480">
        <f>J$20*J$21*J480</f>
        <v/>
      </c>
      <c r="U480">
        <f>SUMPRODUCT($C$20:$J$20,$C$21:$J$21,$C480:$J480)</f>
        <v/>
      </c>
      <c r="V480">
        <f>SUMPRODUCT($C$20:$J$20,$C$22:$J$22,$C480:$J480)</f>
        <v/>
      </c>
    </row>
    <row r="481">
      <c r="A481" t="n">
        <v>452</v>
      </c>
      <c r="C481">
        <f>IFERROR((INDEX(DataR!$B$2:$K$522,$A481+1,$B$2)/INDEX(DataR!$B$2:$K$522,$A481+1,C$23))/(INDEX(DataR!$B$2:$K$522,$A481,$B$2)/INDEX(DataR!$B$2:$K$522,$A481,C$23))-1,0)</f>
        <v/>
      </c>
      <c r="D481">
        <f>IFERROR((INDEX(DataR!$B$2:$K$522,$A481+1,$B$2)/INDEX(DataR!$B$2:$K$522,$A481+1,D$23))/(INDEX(DataR!$B$2:$K$522,$A481,$B$2)/INDEX(DataR!$B$2:$K$522,$A481,D$23))-1,0)</f>
        <v/>
      </c>
      <c r="E481">
        <f>IFERROR((INDEX(DataR!$B$2:$K$522,$A481+1,$B$2)/INDEX(DataR!$B$2:$K$522,$A481+1,E$23))/(INDEX(DataR!$B$2:$K$522,$A481,$B$2)/INDEX(DataR!$B$2:$K$522,$A481,E$23))-1,0)</f>
        <v/>
      </c>
      <c r="F481">
        <f>IFERROR((INDEX(DataR!$B$2:$K$522,$A481+1,$B$2)/INDEX(DataR!$B$2:$K$522,$A481+1,F$23))/(INDEX(DataR!$B$2:$K$522,$A481,$B$2)/INDEX(DataR!$B$2:$K$522,$A481,F$23))-1,0)</f>
        <v/>
      </c>
      <c r="G481">
        <f>IFERROR((INDEX(DataR!$B$2:$K$522,$A481+1,$B$2)/INDEX(DataR!$B$2:$K$522,$A481+1,G$23))/(INDEX(DataR!$B$2:$K$522,$A481,$B$2)/INDEX(DataR!$B$2:$K$522,$A481,G$23))-1,0)</f>
        <v/>
      </c>
      <c r="H481">
        <f>IFERROR((INDEX(DataR!$B$2:$K$522,$A481+1,$B$2)/INDEX(DataR!$B$2:$K$522,$A481+1,H$23))/(INDEX(DataR!$B$2:$K$522,$A481,$B$2)/INDEX(DataR!$B$2:$K$522,$A481,H$23))-1,0)</f>
        <v/>
      </c>
      <c r="I481">
        <f>IFERROR((INDEX(DataR!$B$2:$K$522,$A481+1,$B$2)/INDEX(DataR!$B$2:$K$522,$A481+1,I$23))/(INDEX(DataR!$B$2:$K$522,$A481,$B$2)/INDEX(DataR!$B$2:$K$522,$A481,I$23))-1,0)</f>
        <v/>
      </c>
      <c r="J481">
        <f>IFERROR((INDEX(DataR!$B$2:$K$522,$A481+1,$B$2)/INDEX(DataR!$B$2:$K$522,$A481+1,J$23))/(INDEX(DataR!$B$2:$K$522,$A481,$B$2)/INDEX(DataR!$B$2:$K$522,$A481,J$23))-1,0)</f>
        <v/>
      </c>
      <c r="L481">
        <f>C$20*C$21*C481</f>
        <v/>
      </c>
      <c r="M481">
        <f>D$20*D$21*D481</f>
        <v/>
      </c>
      <c r="N481">
        <f>E$20*E$21*E481</f>
        <v/>
      </c>
      <c r="O481">
        <f>F$20*F$21*F481</f>
        <v/>
      </c>
      <c r="P481">
        <f>G$20*G$21*G481</f>
        <v/>
      </c>
      <c r="Q481">
        <f>H$20*H$21*H481</f>
        <v/>
      </c>
      <c r="R481">
        <f>I$20*I$21*I481</f>
        <v/>
      </c>
      <c r="S481">
        <f>J$20*J$21*J481</f>
        <v/>
      </c>
      <c r="U481">
        <f>SUMPRODUCT($C$20:$J$20,$C$21:$J$21,$C481:$J481)</f>
        <v/>
      </c>
      <c r="V481">
        <f>SUMPRODUCT($C$20:$J$20,$C$22:$J$22,$C481:$J481)</f>
        <v/>
      </c>
    </row>
    <row r="482">
      <c r="A482" t="n">
        <v>453</v>
      </c>
      <c r="C482">
        <f>IFERROR((INDEX(DataR!$B$2:$K$522,$A482+1,$B$2)/INDEX(DataR!$B$2:$K$522,$A482+1,C$23))/(INDEX(DataR!$B$2:$K$522,$A482,$B$2)/INDEX(DataR!$B$2:$K$522,$A482,C$23))-1,0)</f>
        <v/>
      </c>
      <c r="D482">
        <f>IFERROR((INDEX(DataR!$B$2:$K$522,$A482+1,$B$2)/INDEX(DataR!$B$2:$K$522,$A482+1,D$23))/(INDEX(DataR!$B$2:$K$522,$A482,$B$2)/INDEX(DataR!$B$2:$K$522,$A482,D$23))-1,0)</f>
        <v/>
      </c>
      <c r="E482">
        <f>IFERROR((INDEX(DataR!$B$2:$K$522,$A482+1,$B$2)/INDEX(DataR!$B$2:$K$522,$A482+1,E$23))/(INDEX(DataR!$B$2:$K$522,$A482,$B$2)/INDEX(DataR!$B$2:$K$522,$A482,E$23))-1,0)</f>
        <v/>
      </c>
      <c r="F482">
        <f>IFERROR((INDEX(DataR!$B$2:$K$522,$A482+1,$B$2)/INDEX(DataR!$B$2:$K$522,$A482+1,F$23))/(INDEX(DataR!$B$2:$K$522,$A482,$B$2)/INDEX(DataR!$B$2:$K$522,$A482,F$23))-1,0)</f>
        <v/>
      </c>
      <c r="G482">
        <f>IFERROR((INDEX(DataR!$B$2:$K$522,$A482+1,$B$2)/INDEX(DataR!$B$2:$K$522,$A482+1,G$23))/(INDEX(DataR!$B$2:$K$522,$A482,$B$2)/INDEX(DataR!$B$2:$K$522,$A482,G$23))-1,0)</f>
        <v/>
      </c>
      <c r="H482">
        <f>IFERROR((INDEX(DataR!$B$2:$K$522,$A482+1,$B$2)/INDEX(DataR!$B$2:$K$522,$A482+1,H$23))/(INDEX(DataR!$B$2:$K$522,$A482,$B$2)/INDEX(DataR!$B$2:$K$522,$A482,H$23))-1,0)</f>
        <v/>
      </c>
      <c r="I482">
        <f>IFERROR((INDEX(DataR!$B$2:$K$522,$A482+1,$B$2)/INDEX(DataR!$B$2:$K$522,$A482+1,I$23))/(INDEX(DataR!$B$2:$K$522,$A482,$B$2)/INDEX(DataR!$B$2:$K$522,$A482,I$23))-1,0)</f>
        <v/>
      </c>
      <c r="J482">
        <f>IFERROR((INDEX(DataR!$B$2:$K$522,$A482+1,$B$2)/INDEX(DataR!$B$2:$K$522,$A482+1,J$23))/(INDEX(DataR!$B$2:$K$522,$A482,$B$2)/INDEX(DataR!$B$2:$K$522,$A482,J$23))-1,0)</f>
        <v/>
      </c>
      <c r="L482">
        <f>C$20*C$21*C482</f>
        <v/>
      </c>
      <c r="M482">
        <f>D$20*D$21*D482</f>
        <v/>
      </c>
      <c r="N482">
        <f>E$20*E$21*E482</f>
        <v/>
      </c>
      <c r="O482">
        <f>F$20*F$21*F482</f>
        <v/>
      </c>
      <c r="P482">
        <f>G$20*G$21*G482</f>
        <v/>
      </c>
      <c r="Q482">
        <f>H$20*H$21*H482</f>
        <v/>
      </c>
      <c r="R482">
        <f>I$20*I$21*I482</f>
        <v/>
      </c>
      <c r="S482">
        <f>J$20*J$21*J482</f>
        <v/>
      </c>
      <c r="U482">
        <f>SUMPRODUCT($C$20:$J$20,$C$21:$J$21,$C482:$J482)</f>
        <v/>
      </c>
      <c r="V482">
        <f>SUMPRODUCT($C$20:$J$20,$C$22:$J$22,$C482:$J482)</f>
        <v/>
      </c>
    </row>
    <row r="483">
      <c r="A483" t="n">
        <v>454</v>
      </c>
      <c r="C483">
        <f>IFERROR((INDEX(DataR!$B$2:$K$522,$A483+1,$B$2)/INDEX(DataR!$B$2:$K$522,$A483+1,C$23))/(INDEX(DataR!$B$2:$K$522,$A483,$B$2)/INDEX(DataR!$B$2:$K$522,$A483,C$23))-1,0)</f>
        <v/>
      </c>
      <c r="D483">
        <f>IFERROR((INDEX(DataR!$B$2:$K$522,$A483+1,$B$2)/INDEX(DataR!$B$2:$K$522,$A483+1,D$23))/(INDEX(DataR!$B$2:$K$522,$A483,$B$2)/INDEX(DataR!$B$2:$K$522,$A483,D$23))-1,0)</f>
        <v/>
      </c>
      <c r="E483">
        <f>IFERROR((INDEX(DataR!$B$2:$K$522,$A483+1,$B$2)/INDEX(DataR!$B$2:$K$522,$A483+1,E$23))/(INDEX(DataR!$B$2:$K$522,$A483,$B$2)/INDEX(DataR!$B$2:$K$522,$A483,E$23))-1,0)</f>
        <v/>
      </c>
      <c r="F483">
        <f>IFERROR((INDEX(DataR!$B$2:$K$522,$A483+1,$B$2)/INDEX(DataR!$B$2:$K$522,$A483+1,F$23))/(INDEX(DataR!$B$2:$K$522,$A483,$B$2)/INDEX(DataR!$B$2:$K$522,$A483,F$23))-1,0)</f>
        <v/>
      </c>
      <c r="G483">
        <f>IFERROR((INDEX(DataR!$B$2:$K$522,$A483+1,$B$2)/INDEX(DataR!$B$2:$K$522,$A483+1,G$23))/(INDEX(DataR!$B$2:$K$522,$A483,$B$2)/INDEX(DataR!$B$2:$K$522,$A483,G$23))-1,0)</f>
        <v/>
      </c>
      <c r="H483">
        <f>IFERROR((INDEX(DataR!$B$2:$K$522,$A483+1,$B$2)/INDEX(DataR!$B$2:$K$522,$A483+1,H$23))/(INDEX(DataR!$B$2:$K$522,$A483,$B$2)/INDEX(DataR!$B$2:$K$522,$A483,H$23))-1,0)</f>
        <v/>
      </c>
      <c r="I483">
        <f>IFERROR((INDEX(DataR!$B$2:$K$522,$A483+1,$B$2)/INDEX(DataR!$B$2:$K$522,$A483+1,I$23))/(INDEX(DataR!$B$2:$K$522,$A483,$B$2)/INDEX(DataR!$B$2:$K$522,$A483,I$23))-1,0)</f>
        <v/>
      </c>
      <c r="J483">
        <f>IFERROR((INDEX(DataR!$B$2:$K$522,$A483+1,$B$2)/INDEX(DataR!$B$2:$K$522,$A483+1,J$23))/(INDEX(DataR!$B$2:$K$522,$A483,$B$2)/INDEX(DataR!$B$2:$K$522,$A483,J$23))-1,0)</f>
        <v/>
      </c>
      <c r="L483">
        <f>C$20*C$21*C483</f>
        <v/>
      </c>
      <c r="M483">
        <f>D$20*D$21*D483</f>
        <v/>
      </c>
      <c r="N483">
        <f>E$20*E$21*E483</f>
        <v/>
      </c>
      <c r="O483">
        <f>F$20*F$21*F483</f>
        <v/>
      </c>
      <c r="P483">
        <f>G$20*G$21*G483</f>
        <v/>
      </c>
      <c r="Q483">
        <f>H$20*H$21*H483</f>
        <v/>
      </c>
      <c r="R483">
        <f>I$20*I$21*I483</f>
        <v/>
      </c>
      <c r="S483">
        <f>J$20*J$21*J483</f>
        <v/>
      </c>
      <c r="U483">
        <f>SUMPRODUCT($C$20:$J$20,$C$21:$J$21,$C483:$J483)</f>
        <v/>
      </c>
      <c r="V483">
        <f>SUMPRODUCT($C$20:$J$20,$C$22:$J$22,$C483:$J483)</f>
        <v/>
      </c>
    </row>
    <row r="484">
      <c r="A484" t="n">
        <v>455</v>
      </c>
      <c r="C484">
        <f>IFERROR((INDEX(DataR!$B$2:$K$522,$A484+1,$B$2)/INDEX(DataR!$B$2:$K$522,$A484+1,C$23))/(INDEX(DataR!$B$2:$K$522,$A484,$B$2)/INDEX(DataR!$B$2:$K$522,$A484,C$23))-1,0)</f>
        <v/>
      </c>
      <c r="D484">
        <f>IFERROR((INDEX(DataR!$B$2:$K$522,$A484+1,$B$2)/INDEX(DataR!$B$2:$K$522,$A484+1,D$23))/(INDEX(DataR!$B$2:$K$522,$A484,$B$2)/INDEX(DataR!$B$2:$K$522,$A484,D$23))-1,0)</f>
        <v/>
      </c>
      <c r="E484">
        <f>IFERROR((INDEX(DataR!$B$2:$K$522,$A484+1,$B$2)/INDEX(DataR!$B$2:$K$522,$A484+1,E$23))/(INDEX(DataR!$B$2:$K$522,$A484,$B$2)/INDEX(DataR!$B$2:$K$522,$A484,E$23))-1,0)</f>
        <v/>
      </c>
      <c r="F484">
        <f>IFERROR((INDEX(DataR!$B$2:$K$522,$A484+1,$B$2)/INDEX(DataR!$B$2:$K$522,$A484+1,F$23))/(INDEX(DataR!$B$2:$K$522,$A484,$B$2)/INDEX(DataR!$B$2:$K$522,$A484,F$23))-1,0)</f>
        <v/>
      </c>
      <c r="G484">
        <f>IFERROR((INDEX(DataR!$B$2:$K$522,$A484+1,$B$2)/INDEX(DataR!$B$2:$K$522,$A484+1,G$23))/(INDEX(DataR!$B$2:$K$522,$A484,$B$2)/INDEX(DataR!$B$2:$K$522,$A484,G$23))-1,0)</f>
        <v/>
      </c>
      <c r="H484">
        <f>IFERROR((INDEX(DataR!$B$2:$K$522,$A484+1,$B$2)/INDEX(DataR!$B$2:$K$522,$A484+1,H$23))/(INDEX(DataR!$B$2:$K$522,$A484,$B$2)/INDEX(DataR!$B$2:$K$522,$A484,H$23))-1,0)</f>
        <v/>
      </c>
      <c r="I484">
        <f>IFERROR((INDEX(DataR!$B$2:$K$522,$A484+1,$B$2)/INDEX(DataR!$B$2:$K$522,$A484+1,I$23))/(INDEX(DataR!$B$2:$K$522,$A484,$B$2)/INDEX(DataR!$B$2:$K$522,$A484,I$23))-1,0)</f>
        <v/>
      </c>
      <c r="J484">
        <f>IFERROR((INDEX(DataR!$B$2:$K$522,$A484+1,$B$2)/INDEX(DataR!$B$2:$K$522,$A484+1,J$23))/(INDEX(DataR!$B$2:$K$522,$A484,$B$2)/INDEX(DataR!$B$2:$K$522,$A484,J$23))-1,0)</f>
        <v/>
      </c>
      <c r="L484">
        <f>C$20*C$21*C484</f>
        <v/>
      </c>
      <c r="M484">
        <f>D$20*D$21*D484</f>
        <v/>
      </c>
      <c r="N484">
        <f>E$20*E$21*E484</f>
        <v/>
      </c>
      <c r="O484">
        <f>F$20*F$21*F484</f>
        <v/>
      </c>
      <c r="P484">
        <f>G$20*G$21*G484</f>
        <v/>
      </c>
      <c r="Q484">
        <f>H$20*H$21*H484</f>
        <v/>
      </c>
      <c r="R484">
        <f>I$20*I$21*I484</f>
        <v/>
      </c>
      <c r="S484">
        <f>J$20*J$21*J484</f>
        <v/>
      </c>
      <c r="U484">
        <f>SUMPRODUCT($C$20:$J$20,$C$21:$J$21,$C484:$J484)</f>
        <v/>
      </c>
      <c r="V484">
        <f>SUMPRODUCT($C$20:$J$20,$C$22:$J$22,$C484:$J484)</f>
        <v/>
      </c>
    </row>
    <row r="485">
      <c r="A485" t="n">
        <v>456</v>
      </c>
      <c r="C485">
        <f>IFERROR((INDEX(DataR!$B$2:$K$522,$A485+1,$B$2)/INDEX(DataR!$B$2:$K$522,$A485+1,C$23))/(INDEX(DataR!$B$2:$K$522,$A485,$B$2)/INDEX(DataR!$B$2:$K$522,$A485,C$23))-1,0)</f>
        <v/>
      </c>
      <c r="D485">
        <f>IFERROR((INDEX(DataR!$B$2:$K$522,$A485+1,$B$2)/INDEX(DataR!$B$2:$K$522,$A485+1,D$23))/(INDEX(DataR!$B$2:$K$522,$A485,$B$2)/INDEX(DataR!$B$2:$K$522,$A485,D$23))-1,0)</f>
        <v/>
      </c>
      <c r="E485">
        <f>IFERROR((INDEX(DataR!$B$2:$K$522,$A485+1,$B$2)/INDEX(DataR!$B$2:$K$522,$A485+1,E$23))/(INDEX(DataR!$B$2:$K$522,$A485,$B$2)/INDEX(DataR!$B$2:$K$522,$A485,E$23))-1,0)</f>
        <v/>
      </c>
      <c r="F485">
        <f>IFERROR((INDEX(DataR!$B$2:$K$522,$A485+1,$B$2)/INDEX(DataR!$B$2:$K$522,$A485+1,F$23))/(INDEX(DataR!$B$2:$K$522,$A485,$B$2)/INDEX(DataR!$B$2:$K$522,$A485,F$23))-1,0)</f>
        <v/>
      </c>
      <c r="G485">
        <f>IFERROR((INDEX(DataR!$B$2:$K$522,$A485+1,$B$2)/INDEX(DataR!$B$2:$K$522,$A485+1,G$23))/(INDEX(DataR!$B$2:$K$522,$A485,$B$2)/INDEX(DataR!$B$2:$K$522,$A485,G$23))-1,0)</f>
        <v/>
      </c>
      <c r="H485">
        <f>IFERROR((INDEX(DataR!$B$2:$K$522,$A485+1,$B$2)/INDEX(DataR!$B$2:$K$522,$A485+1,H$23))/(INDEX(DataR!$B$2:$K$522,$A485,$B$2)/INDEX(DataR!$B$2:$K$522,$A485,H$23))-1,0)</f>
        <v/>
      </c>
      <c r="I485">
        <f>IFERROR((INDEX(DataR!$B$2:$K$522,$A485+1,$B$2)/INDEX(DataR!$B$2:$K$522,$A485+1,I$23))/(INDEX(DataR!$B$2:$K$522,$A485,$B$2)/INDEX(DataR!$B$2:$K$522,$A485,I$23))-1,0)</f>
        <v/>
      </c>
      <c r="J485">
        <f>IFERROR((INDEX(DataR!$B$2:$K$522,$A485+1,$B$2)/INDEX(DataR!$B$2:$K$522,$A485+1,J$23))/(INDEX(DataR!$B$2:$K$522,$A485,$B$2)/INDEX(DataR!$B$2:$K$522,$A485,J$23))-1,0)</f>
        <v/>
      </c>
      <c r="L485">
        <f>C$20*C$21*C485</f>
        <v/>
      </c>
      <c r="M485">
        <f>D$20*D$21*D485</f>
        <v/>
      </c>
      <c r="N485">
        <f>E$20*E$21*E485</f>
        <v/>
      </c>
      <c r="O485">
        <f>F$20*F$21*F485</f>
        <v/>
      </c>
      <c r="P485">
        <f>G$20*G$21*G485</f>
        <v/>
      </c>
      <c r="Q485">
        <f>H$20*H$21*H485</f>
        <v/>
      </c>
      <c r="R485">
        <f>I$20*I$21*I485</f>
        <v/>
      </c>
      <c r="S485">
        <f>J$20*J$21*J485</f>
        <v/>
      </c>
      <c r="U485">
        <f>SUMPRODUCT($C$20:$J$20,$C$21:$J$21,$C485:$J485)</f>
        <v/>
      </c>
      <c r="V485">
        <f>SUMPRODUCT($C$20:$J$20,$C$22:$J$22,$C485:$J485)</f>
        <v/>
      </c>
    </row>
    <row r="486">
      <c r="A486" t="n">
        <v>457</v>
      </c>
      <c r="C486">
        <f>IFERROR((INDEX(DataR!$B$2:$K$522,$A486+1,$B$2)/INDEX(DataR!$B$2:$K$522,$A486+1,C$23))/(INDEX(DataR!$B$2:$K$522,$A486,$B$2)/INDEX(DataR!$B$2:$K$522,$A486,C$23))-1,0)</f>
        <v/>
      </c>
      <c r="D486">
        <f>IFERROR((INDEX(DataR!$B$2:$K$522,$A486+1,$B$2)/INDEX(DataR!$B$2:$K$522,$A486+1,D$23))/(INDEX(DataR!$B$2:$K$522,$A486,$B$2)/INDEX(DataR!$B$2:$K$522,$A486,D$23))-1,0)</f>
        <v/>
      </c>
      <c r="E486">
        <f>IFERROR((INDEX(DataR!$B$2:$K$522,$A486+1,$B$2)/INDEX(DataR!$B$2:$K$522,$A486+1,E$23))/(INDEX(DataR!$B$2:$K$522,$A486,$B$2)/INDEX(DataR!$B$2:$K$522,$A486,E$23))-1,0)</f>
        <v/>
      </c>
      <c r="F486">
        <f>IFERROR((INDEX(DataR!$B$2:$K$522,$A486+1,$B$2)/INDEX(DataR!$B$2:$K$522,$A486+1,F$23))/(INDEX(DataR!$B$2:$K$522,$A486,$B$2)/INDEX(DataR!$B$2:$K$522,$A486,F$23))-1,0)</f>
        <v/>
      </c>
      <c r="G486">
        <f>IFERROR((INDEX(DataR!$B$2:$K$522,$A486+1,$B$2)/INDEX(DataR!$B$2:$K$522,$A486+1,G$23))/(INDEX(DataR!$B$2:$K$522,$A486,$B$2)/INDEX(DataR!$B$2:$K$522,$A486,G$23))-1,0)</f>
        <v/>
      </c>
      <c r="H486">
        <f>IFERROR((INDEX(DataR!$B$2:$K$522,$A486+1,$B$2)/INDEX(DataR!$B$2:$K$522,$A486+1,H$23))/(INDEX(DataR!$B$2:$K$522,$A486,$B$2)/INDEX(DataR!$B$2:$K$522,$A486,H$23))-1,0)</f>
        <v/>
      </c>
      <c r="I486">
        <f>IFERROR((INDEX(DataR!$B$2:$K$522,$A486+1,$B$2)/INDEX(DataR!$B$2:$K$522,$A486+1,I$23))/(INDEX(DataR!$B$2:$K$522,$A486,$B$2)/INDEX(DataR!$B$2:$K$522,$A486,I$23))-1,0)</f>
        <v/>
      </c>
      <c r="J486">
        <f>IFERROR((INDEX(DataR!$B$2:$K$522,$A486+1,$B$2)/INDEX(DataR!$B$2:$K$522,$A486+1,J$23))/(INDEX(DataR!$B$2:$K$522,$A486,$B$2)/INDEX(DataR!$B$2:$K$522,$A486,J$23))-1,0)</f>
        <v/>
      </c>
      <c r="L486">
        <f>C$20*C$21*C486</f>
        <v/>
      </c>
      <c r="M486">
        <f>D$20*D$21*D486</f>
        <v/>
      </c>
      <c r="N486">
        <f>E$20*E$21*E486</f>
        <v/>
      </c>
      <c r="O486">
        <f>F$20*F$21*F486</f>
        <v/>
      </c>
      <c r="P486">
        <f>G$20*G$21*G486</f>
        <v/>
      </c>
      <c r="Q486">
        <f>H$20*H$21*H486</f>
        <v/>
      </c>
      <c r="R486">
        <f>I$20*I$21*I486</f>
        <v/>
      </c>
      <c r="S486">
        <f>J$20*J$21*J486</f>
        <v/>
      </c>
      <c r="U486">
        <f>SUMPRODUCT($C$20:$J$20,$C$21:$J$21,$C486:$J486)</f>
        <v/>
      </c>
      <c r="V486">
        <f>SUMPRODUCT($C$20:$J$20,$C$22:$J$22,$C486:$J486)</f>
        <v/>
      </c>
    </row>
    <row r="487">
      <c r="A487" t="n">
        <v>458</v>
      </c>
      <c r="C487">
        <f>IFERROR((INDEX(DataR!$B$2:$K$522,$A487+1,$B$2)/INDEX(DataR!$B$2:$K$522,$A487+1,C$23))/(INDEX(DataR!$B$2:$K$522,$A487,$B$2)/INDEX(DataR!$B$2:$K$522,$A487,C$23))-1,0)</f>
        <v/>
      </c>
      <c r="D487">
        <f>IFERROR((INDEX(DataR!$B$2:$K$522,$A487+1,$B$2)/INDEX(DataR!$B$2:$K$522,$A487+1,D$23))/(INDEX(DataR!$B$2:$K$522,$A487,$B$2)/INDEX(DataR!$B$2:$K$522,$A487,D$23))-1,0)</f>
        <v/>
      </c>
      <c r="E487">
        <f>IFERROR((INDEX(DataR!$B$2:$K$522,$A487+1,$B$2)/INDEX(DataR!$B$2:$K$522,$A487+1,E$23))/(INDEX(DataR!$B$2:$K$522,$A487,$B$2)/INDEX(DataR!$B$2:$K$522,$A487,E$23))-1,0)</f>
        <v/>
      </c>
      <c r="F487">
        <f>IFERROR((INDEX(DataR!$B$2:$K$522,$A487+1,$B$2)/INDEX(DataR!$B$2:$K$522,$A487+1,F$23))/(INDEX(DataR!$B$2:$K$522,$A487,$B$2)/INDEX(DataR!$B$2:$K$522,$A487,F$23))-1,0)</f>
        <v/>
      </c>
      <c r="G487">
        <f>IFERROR((INDEX(DataR!$B$2:$K$522,$A487+1,$B$2)/INDEX(DataR!$B$2:$K$522,$A487+1,G$23))/(INDEX(DataR!$B$2:$K$522,$A487,$B$2)/INDEX(DataR!$B$2:$K$522,$A487,G$23))-1,0)</f>
        <v/>
      </c>
      <c r="H487">
        <f>IFERROR((INDEX(DataR!$B$2:$K$522,$A487+1,$B$2)/INDEX(DataR!$B$2:$K$522,$A487+1,H$23))/(INDEX(DataR!$B$2:$K$522,$A487,$B$2)/INDEX(DataR!$B$2:$K$522,$A487,H$23))-1,0)</f>
        <v/>
      </c>
      <c r="I487">
        <f>IFERROR((INDEX(DataR!$B$2:$K$522,$A487+1,$B$2)/INDEX(DataR!$B$2:$K$522,$A487+1,I$23))/(INDEX(DataR!$B$2:$K$522,$A487,$B$2)/INDEX(DataR!$B$2:$K$522,$A487,I$23))-1,0)</f>
        <v/>
      </c>
      <c r="J487">
        <f>IFERROR((INDEX(DataR!$B$2:$K$522,$A487+1,$B$2)/INDEX(DataR!$B$2:$K$522,$A487+1,J$23))/(INDEX(DataR!$B$2:$K$522,$A487,$B$2)/INDEX(DataR!$B$2:$K$522,$A487,J$23))-1,0)</f>
        <v/>
      </c>
      <c r="L487">
        <f>C$20*C$21*C487</f>
        <v/>
      </c>
      <c r="M487">
        <f>D$20*D$21*D487</f>
        <v/>
      </c>
      <c r="N487">
        <f>E$20*E$21*E487</f>
        <v/>
      </c>
      <c r="O487">
        <f>F$20*F$21*F487</f>
        <v/>
      </c>
      <c r="P487">
        <f>G$20*G$21*G487</f>
        <v/>
      </c>
      <c r="Q487">
        <f>H$20*H$21*H487</f>
        <v/>
      </c>
      <c r="R487">
        <f>I$20*I$21*I487</f>
        <v/>
      </c>
      <c r="S487">
        <f>J$20*J$21*J487</f>
        <v/>
      </c>
      <c r="U487">
        <f>SUMPRODUCT($C$20:$J$20,$C$21:$J$21,$C487:$J487)</f>
        <v/>
      </c>
      <c r="V487">
        <f>SUMPRODUCT($C$20:$J$20,$C$22:$J$22,$C487:$J487)</f>
        <v/>
      </c>
    </row>
    <row r="488">
      <c r="A488" t="n">
        <v>459</v>
      </c>
      <c r="C488">
        <f>IFERROR((INDEX(DataR!$B$2:$K$522,$A488+1,$B$2)/INDEX(DataR!$B$2:$K$522,$A488+1,C$23))/(INDEX(DataR!$B$2:$K$522,$A488,$B$2)/INDEX(DataR!$B$2:$K$522,$A488,C$23))-1,0)</f>
        <v/>
      </c>
      <c r="D488">
        <f>IFERROR((INDEX(DataR!$B$2:$K$522,$A488+1,$B$2)/INDEX(DataR!$B$2:$K$522,$A488+1,D$23))/(INDEX(DataR!$B$2:$K$522,$A488,$B$2)/INDEX(DataR!$B$2:$K$522,$A488,D$23))-1,0)</f>
        <v/>
      </c>
      <c r="E488">
        <f>IFERROR((INDEX(DataR!$B$2:$K$522,$A488+1,$B$2)/INDEX(DataR!$B$2:$K$522,$A488+1,E$23))/(INDEX(DataR!$B$2:$K$522,$A488,$B$2)/INDEX(DataR!$B$2:$K$522,$A488,E$23))-1,0)</f>
        <v/>
      </c>
      <c r="F488">
        <f>IFERROR((INDEX(DataR!$B$2:$K$522,$A488+1,$B$2)/INDEX(DataR!$B$2:$K$522,$A488+1,F$23))/(INDEX(DataR!$B$2:$K$522,$A488,$B$2)/INDEX(DataR!$B$2:$K$522,$A488,F$23))-1,0)</f>
        <v/>
      </c>
      <c r="G488">
        <f>IFERROR((INDEX(DataR!$B$2:$K$522,$A488+1,$B$2)/INDEX(DataR!$B$2:$K$522,$A488+1,G$23))/(INDEX(DataR!$B$2:$K$522,$A488,$B$2)/INDEX(DataR!$B$2:$K$522,$A488,G$23))-1,0)</f>
        <v/>
      </c>
      <c r="H488">
        <f>IFERROR((INDEX(DataR!$B$2:$K$522,$A488+1,$B$2)/INDEX(DataR!$B$2:$K$522,$A488+1,H$23))/(INDEX(DataR!$B$2:$K$522,$A488,$B$2)/INDEX(DataR!$B$2:$K$522,$A488,H$23))-1,0)</f>
        <v/>
      </c>
      <c r="I488">
        <f>IFERROR((INDEX(DataR!$B$2:$K$522,$A488+1,$B$2)/INDEX(DataR!$B$2:$K$522,$A488+1,I$23))/(INDEX(DataR!$B$2:$K$522,$A488,$B$2)/INDEX(DataR!$B$2:$K$522,$A488,I$23))-1,0)</f>
        <v/>
      </c>
      <c r="J488">
        <f>IFERROR((INDEX(DataR!$B$2:$K$522,$A488+1,$B$2)/INDEX(DataR!$B$2:$K$522,$A488+1,J$23))/(INDEX(DataR!$B$2:$K$522,$A488,$B$2)/INDEX(DataR!$B$2:$K$522,$A488,J$23))-1,0)</f>
        <v/>
      </c>
      <c r="L488">
        <f>C$20*C$21*C488</f>
        <v/>
      </c>
      <c r="M488">
        <f>D$20*D$21*D488</f>
        <v/>
      </c>
      <c r="N488">
        <f>E$20*E$21*E488</f>
        <v/>
      </c>
      <c r="O488">
        <f>F$20*F$21*F488</f>
        <v/>
      </c>
      <c r="P488">
        <f>G$20*G$21*G488</f>
        <v/>
      </c>
      <c r="Q488">
        <f>H$20*H$21*H488</f>
        <v/>
      </c>
      <c r="R488">
        <f>I$20*I$21*I488</f>
        <v/>
      </c>
      <c r="S488">
        <f>J$20*J$21*J488</f>
        <v/>
      </c>
      <c r="U488">
        <f>SUMPRODUCT($C$20:$J$20,$C$21:$J$21,$C488:$J488)</f>
        <v/>
      </c>
      <c r="V488">
        <f>SUMPRODUCT($C$20:$J$20,$C$22:$J$22,$C488:$J488)</f>
        <v/>
      </c>
    </row>
    <row r="489">
      <c r="A489" t="n">
        <v>460</v>
      </c>
      <c r="C489">
        <f>IFERROR((INDEX(DataR!$B$2:$K$522,$A489+1,$B$2)/INDEX(DataR!$B$2:$K$522,$A489+1,C$23))/(INDEX(DataR!$B$2:$K$522,$A489,$B$2)/INDEX(DataR!$B$2:$K$522,$A489,C$23))-1,0)</f>
        <v/>
      </c>
      <c r="D489">
        <f>IFERROR((INDEX(DataR!$B$2:$K$522,$A489+1,$B$2)/INDEX(DataR!$B$2:$K$522,$A489+1,D$23))/(INDEX(DataR!$B$2:$K$522,$A489,$B$2)/INDEX(DataR!$B$2:$K$522,$A489,D$23))-1,0)</f>
        <v/>
      </c>
      <c r="E489">
        <f>IFERROR((INDEX(DataR!$B$2:$K$522,$A489+1,$B$2)/INDEX(DataR!$B$2:$K$522,$A489+1,E$23))/(INDEX(DataR!$B$2:$K$522,$A489,$B$2)/INDEX(DataR!$B$2:$K$522,$A489,E$23))-1,0)</f>
        <v/>
      </c>
      <c r="F489">
        <f>IFERROR((INDEX(DataR!$B$2:$K$522,$A489+1,$B$2)/INDEX(DataR!$B$2:$K$522,$A489+1,F$23))/(INDEX(DataR!$B$2:$K$522,$A489,$B$2)/INDEX(DataR!$B$2:$K$522,$A489,F$23))-1,0)</f>
        <v/>
      </c>
      <c r="G489">
        <f>IFERROR((INDEX(DataR!$B$2:$K$522,$A489+1,$B$2)/INDEX(DataR!$B$2:$K$522,$A489+1,G$23))/(INDEX(DataR!$B$2:$K$522,$A489,$B$2)/INDEX(DataR!$B$2:$K$522,$A489,G$23))-1,0)</f>
        <v/>
      </c>
      <c r="H489">
        <f>IFERROR((INDEX(DataR!$B$2:$K$522,$A489+1,$B$2)/INDEX(DataR!$B$2:$K$522,$A489+1,H$23))/(INDEX(DataR!$B$2:$K$522,$A489,$B$2)/INDEX(DataR!$B$2:$K$522,$A489,H$23))-1,0)</f>
        <v/>
      </c>
      <c r="I489">
        <f>IFERROR((INDEX(DataR!$B$2:$K$522,$A489+1,$B$2)/INDEX(DataR!$B$2:$K$522,$A489+1,I$23))/(INDEX(DataR!$B$2:$K$522,$A489,$B$2)/INDEX(DataR!$B$2:$K$522,$A489,I$23))-1,0)</f>
        <v/>
      </c>
      <c r="J489">
        <f>IFERROR((INDEX(DataR!$B$2:$K$522,$A489+1,$B$2)/INDEX(DataR!$B$2:$K$522,$A489+1,J$23))/(INDEX(DataR!$B$2:$K$522,$A489,$B$2)/INDEX(DataR!$B$2:$K$522,$A489,J$23))-1,0)</f>
        <v/>
      </c>
      <c r="L489">
        <f>C$20*C$21*C489</f>
        <v/>
      </c>
      <c r="M489">
        <f>D$20*D$21*D489</f>
        <v/>
      </c>
      <c r="N489">
        <f>E$20*E$21*E489</f>
        <v/>
      </c>
      <c r="O489">
        <f>F$20*F$21*F489</f>
        <v/>
      </c>
      <c r="P489">
        <f>G$20*G$21*G489</f>
        <v/>
      </c>
      <c r="Q489">
        <f>H$20*H$21*H489</f>
        <v/>
      </c>
      <c r="R489">
        <f>I$20*I$21*I489</f>
        <v/>
      </c>
      <c r="S489">
        <f>J$20*J$21*J489</f>
        <v/>
      </c>
      <c r="U489">
        <f>SUMPRODUCT($C$20:$J$20,$C$21:$J$21,$C489:$J489)</f>
        <v/>
      </c>
      <c r="V489">
        <f>SUMPRODUCT($C$20:$J$20,$C$22:$J$22,$C489:$J489)</f>
        <v/>
      </c>
    </row>
    <row r="490">
      <c r="A490" t="n">
        <v>461</v>
      </c>
      <c r="C490">
        <f>IFERROR((INDEX(DataR!$B$2:$K$522,$A490+1,$B$2)/INDEX(DataR!$B$2:$K$522,$A490+1,C$23))/(INDEX(DataR!$B$2:$K$522,$A490,$B$2)/INDEX(DataR!$B$2:$K$522,$A490,C$23))-1,0)</f>
        <v/>
      </c>
      <c r="D490">
        <f>IFERROR((INDEX(DataR!$B$2:$K$522,$A490+1,$B$2)/INDEX(DataR!$B$2:$K$522,$A490+1,D$23))/(INDEX(DataR!$B$2:$K$522,$A490,$B$2)/INDEX(DataR!$B$2:$K$522,$A490,D$23))-1,0)</f>
        <v/>
      </c>
      <c r="E490">
        <f>IFERROR((INDEX(DataR!$B$2:$K$522,$A490+1,$B$2)/INDEX(DataR!$B$2:$K$522,$A490+1,E$23))/(INDEX(DataR!$B$2:$K$522,$A490,$B$2)/INDEX(DataR!$B$2:$K$522,$A490,E$23))-1,0)</f>
        <v/>
      </c>
      <c r="F490">
        <f>IFERROR((INDEX(DataR!$B$2:$K$522,$A490+1,$B$2)/INDEX(DataR!$B$2:$K$522,$A490+1,F$23))/(INDEX(DataR!$B$2:$K$522,$A490,$B$2)/INDEX(DataR!$B$2:$K$522,$A490,F$23))-1,0)</f>
        <v/>
      </c>
      <c r="G490">
        <f>IFERROR((INDEX(DataR!$B$2:$K$522,$A490+1,$B$2)/INDEX(DataR!$B$2:$K$522,$A490+1,G$23))/(INDEX(DataR!$B$2:$K$522,$A490,$B$2)/INDEX(DataR!$B$2:$K$522,$A490,G$23))-1,0)</f>
        <v/>
      </c>
      <c r="H490">
        <f>IFERROR((INDEX(DataR!$B$2:$K$522,$A490+1,$B$2)/INDEX(DataR!$B$2:$K$522,$A490+1,H$23))/(INDEX(DataR!$B$2:$K$522,$A490,$B$2)/INDEX(DataR!$B$2:$K$522,$A490,H$23))-1,0)</f>
        <v/>
      </c>
      <c r="I490">
        <f>IFERROR((INDEX(DataR!$B$2:$K$522,$A490+1,$B$2)/INDEX(DataR!$B$2:$K$522,$A490+1,I$23))/(INDEX(DataR!$B$2:$K$522,$A490,$B$2)/INDEX(DataR!$B$2:$K$522,$A490,I$23))-1,0)</f>
        <v/>
      </c>
      <c r="J490">
        <f>IFERROR((INDEX(DataR!$B$2:$K$522,$A490+1,$B$2)/INDEX(DataR!$B$2:$K$522,$A490+1,J$23))/(INDEX(DataR!$B$2:$K$522,$A490,$B$2)/INDEX(DataR!$B$2:$K$522,$A490,J$23))-1,0)</f>
        <v/>
      </c>
      <c r="L490">
        <f>C$20*C$21*C490</f>
        <v/>
      </c>
      <c r="M490">
        <f>D$20*D$21*D490</f>
        <v/>
      </c>
      <c r="N490">
        <f>E$20*E$21*E490</f>
        <v/>
      </c>
      <c r="O490">
        <f>F$20*F$21*F490</f>
        <v/>
      </c>
      <c r="P490">
        <f>G$20*G$21*G490</f>
        <v/>
      </c>
      <c r="Q490">
        <f>H$20*H$21*H490</f>
        <v/>
      </c>
      <c r="R490">
        <f>I$20*I$21*I490</f>
        <v/>
      </c>
      <c r="S490">
        <f>J$20*J$21*J490</f>
        <v/>
      </c>
      <c r="U490">
        <f>SUMPRODUCT($C$20:$J$20,$C$21:$J$21,$C490:$J490)</f>
        <v/>
      </c>
      <c r="V490">
        <f>SUMPRODUCT($C$20:$J$20,$C$22:$J$22,$C490:$J490)</f>
        <v/>
      </c>
    </row>
    <row r="491">
      <c r="A491" t="n">
        <v>462</v>
      </c>
      <c r="C491">
        <f>IFERROR((INDEX(DataR!$B$2:$K$522,$A491+1,$B$2)/INDEX(DataR!$B$2:$K$522,$A491+1,C$23))/(INDEX(DataR!$B$2:$K$522,$A491,$B$2)/INDEX(DataR!$B$2:$K$522,$A491,C$23))-1,0)</f>
        <v/>
      </c>
      <c r="D491">
        <f>IFERROR((INDEX(DataR!$B$2:$K$522,$A491+1,$B$2)/INDEX(DataR!$B$2:$K$522,$A491+1,D$23))/(INDEX(DataR!$B$2:$K$522,$A491,$B$2)/INDEX(DataR!$B$2:$K$522,$A491,D$23))-1,0)</f>
        <v/>
      </c>
      <c r="E491">
        <f>IFERROR((INDEX(DataR!$B$2:$K$522,$A491+1,$B$2)/INDEX(DataR!$B$2:$K$522,$A491+1,E$23))/(INDEX(DataR!$B$2:$K$522,$A491,$B$2)/INDEX(DataR!$B$2:$K$522,$A491,E$23))-1,0)</f>
        <v/>
      </c>
      <c r="F491">
        <f>IFERROR((INDEX(DataR!$B$2:$K$522,$A491+1,$B$2)/INDEX(DataR!$B$2:$K$522,$A491+1,F$23))/(INDEX(DataR!$B$2:$K$522,$A491,$B$2)/INDEX(DataR!$B$2:$K$522,$A491,F$23))-1,0)</f>
        <v/>
      </c>
      <c r="G491">
        <f>IFERROR((INDEX(DataR!$B$2:$K$522,$A491+1,$B$2)/INDEX(DataR!$B$2:$K$522,$A491+1,G$23))/(INDEX(DataR!$B$2:$K$522,$A491,$B$2)/INDEX(DataR!$B$2:$K$522,$A491,G$23))-1,0)</f>
        <v/>
      </c>
      <c r="H491">
        <f>IFERROR((INDEX(DataR!$B$2:$K$522,$A491+1,$B$2)/INDEX(DataR!$B$2:$K$522,$A491+1,H$23))/(INDEX(DataR!$B$2:$K$522,$A491,$B$2)/INDEX(DataR!$B$2:$K$522,$A491,H$23))-1,0)</f>
        <v/>
      </c>
      <c r="I491">
        <f>IFERROR((INDEX(DataR!$B$2:$K$522,$A491+1,$B$2)/INDEX(DataR!$B$2:$K$522,$A491+1,I$23))/(INDEX(DataR!$B$2:$K$522,$A491,$B$2)/INDEX(DataR!$B$2:$K$522,$A491,I$23))-1,0)</f>
        <v/>
      </c>
      <c r="J491">
        <f>IFERROR((INDEX(DataR!$B$2:$K$522,$A491+1,$B$2)/INDEX(DataR!$B$2:$K$522,$A491+1,J$23))/(INDEX(DataR!$B$2:$K$522,$A491,$B$2)/INDEX(DataR!$B$2:$K$522,$A491,J$23))-1,0)</f>
        <v/>
      </c>
      <c r="L491">
        <f>C$20*C$21*C491</f>
        <v/>
      </c>
      <c r="M491">
        <f>D$20*D$21*D491</f>
        <v/>
      </c>
      <c r="N491">
        <f>E$20*E$21*E491</f>
        <v/>
      </c>
      <c r="O491">
        <f>F$20*F$21*F491</f>
        <v/>
      </c>
      <c r="P491">
        <f>G$20*G$21*G491</f>
        <v/>
      </c>
      <c r="Q491">
        <f>H$20*H$21*H491</f>
        <v/>
      </c>
      <c r="R491">
        <f>I$20*I$21*I491</f>
        <v/>
      </c>
      <c r="S491">
        <f>J$20*J$21*J491</f>
        <v/>
      </c>
      <c r="U491">
        <f>SUMPRODUCT($C$20:$J$20,$C$21:$J$21,$C491:$J491)</f>
        <v/>
      </c>
      <c r="V491">
        <f>SUMPRODUCT($C$20:$J$20,$C$22:$J$22,$C491:$J491)</f>
        <v/>
      </c>
    </row>
    <row r="492">
      <c r="A492" t="n">
        <v>463</v>
      </c>
      <c r="C492">
        <f>IFERROR((INDEX(DataR!$B$2:$K$522,$A492+1,$B$2)/INDEX(DataR!$B$2:$K$522,$A492+1,C$23))/(INDEX(DataR!$B$2:$K$522,$A492,$B$2)/INDEX(DataR!$B$2:$K$522,$A492,C$23))-1,0)</f>
        <v/>
      </c>
      <c r="D492">
        <f>IFERROR((INDEX(DataR!$B$2:$K$522,$A492+1,$B$2)/INDEX(DataR!$B$2:$K$522,$A492+1,D$23))/(INDEX(DataR!$B$2:$K$522,$A492,$B$2)/INDEX(DataR!$B$2:$K$522,$A492,D$23))-1,0)</f>
        <v/>
      </c>
      <c r="E492">
        <f>IFERROR((INDEX(DataR!$B$2:$K$522,$A492+1,$B$2)/INDEX(DataR!$B$2:$K$522,$A492+1,E$23))/(INDEX(DataR!$B$2:$K$522,$A492,$B$2)/INDEX(DataR!$B$2:$K$522,$A492,E$23))-1,0)</f>
        <v/>
      </c>
      <c r="F492">
        <f>IFERROR((INDEX(DataR!$B$2:$K$522,$A492+1,$B$2)/INDEX(DataR!$B$2:$K$522,$A492+1,F$23))/(INDEX(DataR!$B$2:$K$522,$A492,$B$2)/INDEX(DataR!$B$2:$K$522,$A492,F$23))-1,0)</f>
        <v/>
      </c>
      <c r="G492">
        <f>IFERROR((INDEX(DataR!$B$2:$K$522,$A492+1,$B$2)/INDEX(DataR!$B$2:$K$522,$A492+1,G$23))/(INDEX(DataR!$B$2:$K$522,$A492,$B$2)/INDEX(DataR!$B$2:$K$522,$A492,G$23))-1,0)</f>
        <v/>
      </c>
      <c r="H492">
        <f>IFERROR((INDEX(DataR!$B$2:$K$522,$A492+1,$B$2)/INDEX(DataR!$B$2:$K$522,$A492+1,H$23))/(INDEX(DataR!$B$2:$K$522,$A492,$B$2)/INDEX(DataR!$B$2:$K$522,$A492,H$23))-1,0)</f>
        <v/>
      </c>
      <c r="I492">
        <f>IFERROR((INDEX(DataR!$B$2:$K$522,$A492+1,$B$2)/INDEX(DataR!$B$2:$K$522,$A492+1,I$23))/(INDEX(DataR!$B$2:$K$522,$A492,$B$2)/INDEX(DataR!$B$2:$K$522,$A492,I$23))-1,0)</f>
        <v/>
      </c>
      <c r="J492">
        <f>IFERROR((INDEX(DataR!$B$2:$K$522,$A492+1,$B$2)/INDEX(DataR!$B$2:$K$522,$A492+1,J$23))/(INDEX(DataR!$B$2:$K$522,$A492,$B$2)/INDEX(DataR!$B$2:$K$522,$A492,J$23))-1,0)</f>
        <v/>
      </c>
      <c r="L492">
        <f>C$20*C$21*C492</f>
        <v/>
      </c>
      <c r="M492">
        <f>D$20*D$21*D492</f>
        <v/>
      </c>
      <c r="N492">
        <f>E$20*E$21*E492</f>
        <v/>
      </c>
      <c r="O492">
        <f>F$20*F$21*F492</f>
        <v/>
      </c>
      <c r="P492">
        <f>G$20*G$21*G492</f>
        <v/>
      </c>
      <c r="Q492">
        <f>H$20*H$21*H492</f>
        <v/>
      </c>
      <c r="R492">
        <f>I$20*I$21*I492</f>
        <v/>
      </c>
      <c r="S492">
        <f>J$20*J$21*J492</f>
        <v/>
      </c>
      <c r="U492">
        <f>SUMPRODUCT($C$20:$J$20,$C$21:$J$21,$C492:$J492)</f>
        <v/>
      </c>
      <c r="V492">
        <f>SUMPRODUCT($C$20:$J$20,$C$22:$J$22,$C492:$J492)</f>
        <v/>
      </c>
    </row>
    <row r="493">
      <c r="A493" t="n">
        <v>464</v>
      </c>
      <c r="C493">
        <f>IFERROR((INDEX(DataR!$B$2:$K$522,$A493+1,$B$2)/INDEX(DataR!$B$2:$K$522,$A493+1,C$23))/(INDEX(DataR!$B$2:$K$522,$A493,$B$2)/INDEX(DataR!$B$2:$K$522,$A493,C$23))-1,0)</f>
        <v/>
      </c>
      <c r="D493">
        <f>IFERROR((INDEX(DataR!$B$2:$K$522,$A493+1,$B$2)/INDEX(DataR!$B$2:$K$522,$A493+1,D$23))/(INDEX(DataR!$B$2:$K$522,$A493,$B$2)/INDEX(DataR!$B$2:$K$522,$A493,D$23))-1,0)</f>
        <v/>
      </c>
      <c r="E493">
        <f>IFERROR((INDEX(DataR!$B$2:$K$522,$A493+1,$B$2)/INDEX(DataR!$B$2:$K$522,$A493+1,E$23))/(INDEX(DataR!$B$2:$K$522,$A493,$B$2)/INDEX(DataR!$B$2:$K$522,$A493,E$23))-1,0)</f>
        <v/>
      </c>
      <c r="F493">
        <f>IFERROR((INDEX(DataR!$B$2:$K$522,$A493+1,$B$2)/INDEX(DataR!$B$2:$K$522,$A493+1,F$23))/(INDEX(DataR!$B$2:$K$522,$A493,$B$2)/INDEX(DataR!$B$2:$K$522,$A493,F$23))-1,0)</f>
        <v/>
      </c>
      <c r="G493">
        <f>IFERROR((INDEX(DataR!$B$2:$K$522,$A493+1,$B$2)/INDEX(DataR!$B$2:$K$522,$A493+1,G$23))/(INDEX(DataR!$B$2:$K$522,$A493,$B$2)/INDEX(DataR!$B$2:$K$522,$A493,G$23))-1,0)</f>
        <v/>
      </c>
      <c r="H493">
        <f>IFERROR((INDEX(DataR!$B$2:$K$522,$A493+1,$B$2)/INDEX(DataR!$B$2:$K$522,$A493+1,H$23))/(INDEX(DataR!$B$2:$K$522,$A493,$B$2)/INDEX(DataR!$B$2:$K$522,$A493,H$23))-1,0)</f>
        <v/>
      </c>
      <c r="I493">
        <f>IFERROR((INDEX(DataR!$B$2:$K$522,$A493+1,$B$2)/INDEX(DataR!$B$2:$K$522,$A493+1,I$23))/(INDEX(DataR!$B$2:$K$522,$A493,$B$2)/INDEX(DataR!$B$2:$K$522,$A493,I$23))-1,0)</f>
        <v/>
      </c>
      <c r="J493">
        <f>IFERROR((INDEX(DataR!$B$2:$K$522,$A493+1,$B$2)/INDEX(DataR!$B$2:$K$522,$A493+1,J$23))/(INDEX(DataR!$B$2:$K$522,$A493,$B$2)/INDEX(DataR!$B$2:$K$522,$A493,J$23))-1,0)</f>
        <v/>
      </c>
      <c r="L493">
        <f>C$20*C$21*C493</f>
        <v/>
      </c>
      <c r="M493">
        <f>D$20*D$21*D493</f>
        <v/>
      </c>
      <c r="N493">
        <f>E$20*E$21*E493</f>
        <v/>
      </c>
      <c r="O493">
        <f>F$20*F$21*F493</f>
        <v/>
      </c>
      <c r="P493">
        <f>G$20*G$21*G493</f>
        <v/>
      </c>
      <c r="Q493">
        <f>H$20*H$21*H493</f>
        <v/>
      </c>
      <c r="R493">
        <f>I$20*I$21*I493</f>
        <v/>
      </c>
      <c r="S493">
        <f>J$20*J$21*J493</f>
        <v/>
      </c>
      <c r="U493">
        <f>SUMPRODUCT($C$20:$J$20,$C$21:$J$21,$C493:$J493)</f>
        <v/>
      </c>
      <c r="V493">
        <f>SUMPRODUCT($C$20:$J$20,$C$22:$J$22,$C493:$J493)</f>
        <v/>
      </c>
    </row>
    <row r="494">
      <c r="A494" t="n">
        <v>465</v>
      </c>
      <c r="C494">
        <f>IFERROR((INDEX(DataR!$B$2:$K$522,$A494+1,$B$2)/INDEX(DataR!$B$2:$K$522,$A494+1,C$23))/(INDEX(DataR!$B$2:$K$522,$A494,$B$2)/INDEX(DataR!$B$2:$K$522,$A494,C$23))-1,0)</f>
        <v/>
      </c>
      <c r="D494">
        <f>IFERROR((INDEX(DataR!$B$2:$K$522,$A494+1,$B$2)/INDEX(DataR!$B$2:$K$522,$A494+1,D$23))/(INDEX(DataR!$B$2:$K$522,$A494,$B$2)/INDEX(DataR!$B$2:$K$522,$A494,D$23))-1,0)</f>
        <v/>
      </c>
      <c r="E494">
        <f>IFERROR((INDEX(DataR!$B$2:$K$522,$A494+1,$B$2)/INDEX(DataR!$B$2:$K$522,$A494+1,E$23))/(INDEX(DataR!$B$2:$K$522,$A494,$B$2)/INDEX(DataR!$B$2:$K$522,$A494,E$23))-1,0)</f>
        <v/>
      </c>
      <c r="F494">
        <f>IFERROR((INDEX(DataR!$B$2:$K$522,$A494+1,$B$2)/INDEX(DataR!$B$2:$K$522,$A494+1,F$23))/(INDEX(DataR!$B$2:$K$522,$A494,$B$2)/INDEX(DataR!$B$2:$K$522,$A494,F$23))-1,0)</f>
        <v/>
      </c>
      <c r="G494">
        <f>IFERROR((INDEX(DataR!$B$2:$K$522,$A494+1,$B$2)/INDEX(DataR!$B$2:$K$522,$A494+1,G$23))/(INDEX(DataR!$B$2:$K$522,$A494,$B$2)/INDEX(DataR!$B$2:$K$522,$A494,G$23))-1,0)</f>
        <v/>
      </c>
      <c r="H494">
        <f>IFERROR((INDEX(DataR!$B$2:$K$522,$A494+1,$B$2)/INDEX(DataR!$B$2:$K$522,$A494+1,H$23))/(INDEX(DataR!$B$2:$K$522,$A494,$B$2)/INDEX(DataR!$B$2:$K$522,$A494,H$23))-1,0)</f>
        <v/>
      </c>
      <c r="I494">
        <f>IFERROR((INDEX(DataR!$B$2:$K$522,$A494+1,$B$2)/INDEX(DataR!$B$2:$K$522,$A494+1,I$23))/(INDEX(DataR!$B$2:$K$522,$A494,$B$2)/INDEX(DataR!$B$2:$K$522,$A494,I$23))-1,0)</f>
        <v/>
      </c>
      <c r="J494">
        <f>IFERROR((INDEX(DataR!$B$2:$K$522,$A494+1,$B$2)/INDEX(DataR!$B$2:$K$522,$A494+1,J$23))/(INDEX(DataR!$B$2:$K$522,$A494,$B$2)/INDEX(DataR!$B$2:$K$522,$A494,J$23))-1,0)</f>
        <v/>
      </c>
      <c r="L494">
        <f>C$20*C$21*C494</f>
        <v/>
      </c>
      <c r="M494">
        <f>D$20*D$21*D494</f>
        <v/>
      </c>
      <c r="N494">
        <f>E$20*E$21*E494</f>
        <v/>
      </c>
      <c r="O494">
        <f>F$20*F$21*F494</f>
        <v/>
      </c>
      <c r="P494">
        <f>G$20*G$21*G494</f>
        <v/>
      </c>
      <c r="Q494">
        <f>H$20*H$21*H494</f>
        <v/>
      </c>
      <c r="R494">
        <f>I$20*I$21*I494</f>
        <v/>
      </c>
      <c r="S494">
        <f>J$20*J$21*J494</f>
        <v/>
      </c>
      <c r="U494">
        <f>SUMPRODUCT($C$20:$J$20,$C$21:$J$21,$C494:$J494)</f>
        <v/>
      </c>
      <c r="V494">
        <f>SUMPRODUCT($C$20:$J$20,$C$22:$J$22,$C494:$J494)</f>
        <v/>
      </c>
    </row>
    <row r="495">
      <c r="A495" t="n">
        <v>466</v>
      </c>
      <c r="C495">
        <f>IFERROR((INDEX(DataR!$B$2:$K$522,$A495+1,$B$2)/INDEX(DataR!$B$2:$K$522,$A495+1,C$23))/(INDEX(DataR!$B$2:$K$522,$A495,$B$2)/INDEX(DataR!$B$2:$K$522,$A495,C$23))-1,0)</f>
        <v/>
      </c>
      <c r="D495">
        <f>IFERROR((INDEX(DataR!$B$2:$K$522,$A495+1,$B$2)/INDEX(DataR!$B$2:$K$522,$A495+1,D$23))/(INDEX(DataR!$B$2:$K$522,$A495,$B$2)/INDEX(DataR!$B$2:$K$522,$A495,D$23))-1,0)</f>
        <v/>
      </c>
      <c r="E495">
        <f>IFERROR((INDEX(DataR!$B$2:$K$522,$A495+1,$B$2)/INDEX(DataR!$B$2:$K$522,$A495+1,E$23))/(INDEX(DataR!$B$2:$K$522,$A495,$B$2)/INDEX(DataR!$B$2:$K$522,$A495,E$23))-1,0)</f>
        <v/>
      </c>
      <c r="F495">
        <f>IFERROR((INDEX(DataR!$B$2:$K$522,$A495+1,$B$2)/INDEX(DataR!$B$2:$K$522,$A495+1,F$23))/(INDEX(DataR!$B$2:$K$522,$A495,$B$2)/INDEX(DataR!$B$2:$K$522,$A495,F$23))-1,0)</f>
        <v/>
      </c>
      <c r="G495">
        <f>IFERROR((INDEX(DataR!$B$2:$K$522,$A495+1,$B$2)/INDEX(DataR!$B$2:$K$522,$A495+1,G$23))/(INDEX(DataR!$B$2:$K$522,$A495,$B$2)/INDEX(DataR!$B$2:$K$522,$A495,G$23))-1,0)</f>
        <v/>
      </c>
      <c r="H495">
        <f>IFERROR((INDEX(DataR!$B$2:$K$522,$A495+1,$B$2)/INDEX(DataR!$B$2:$K$522,$A495+1,H$23))/(INDEX(DataR!$B$2:$K$522,$A495,$B$2)/INDEX(DataR!$B$2:$K$522,$A495,H$23))-1,0)</f>
        <v/>
      </c>
      <c r="I495">
        <f>IFERROR((INDEX(DataR!$B$2:$K$522,$A495+1,$B$2)/INDEX(DataR!$B$2:$K$522,$A495+1,I$23))/(INDEX(DataR!$B$2:$K$522,$A495,$B$2)/INDEX(DataR!$B$2:$K$522,$A495,I$23))-1,0)</f>
        <v/>
      </c>
      <c r="J495">
        <f>IFERROR((INDEX(DataR!$B$2:$K$522,$A495+1,$B$2)/INDEX(DataR!$B$2:$K$522,$A495+1,J$23))/(INDEX(DataR!$B$2:$K$522,$A495,$B$2)/INDEX(DataR!$B$2:$K$522,$A495,J$23))-1,0)</f>
        <v/>
      </c>
      <c r="L495">
        <f>C$20*C$21*C495</f>
        <v/>
      </c>
      <c r="M495">
        <f>D$20*D$21*D495</f>
        <v/>
      </c>
      <c r="N495">
        <f>E$20*E$21*E495</f>
        <v/>
      </c>
      <c r="O495">
        <f>F$20*F$21*F495</f>
        <v/>
      </c>
      <c r="P495">
        <f>G$20*G$21*G495</f>
        <v/>
      </c>
      <c r="Q495">
        <f>H$20*H$21*H495</f>
        <v/>
      </c>
      <c r="R495">
        <f>I$20*I$21*I495</f>
        <v/>
      </c>
      <c r="S495">
        <f>J$20*J$21*J495</f>
        <v/>
      </c>
      <c r="U495">
        <f>SUMPRODUCT($C$20:$J$20,$C$21:$J$21,$C495:$J495)</f>
        <v/>
      </c>
      <c r="V495">
        <f>SUMPRODUCT($C$20:$J$20,$C$22:$J$22,$C495:$J495)</f>
        <v/>
      </c>
    </row>
    <row r="496">
      <c r="A496" t="n">
        <v>467</v>
      </c>
      <c r="C496">
        <f>IFERROR((INDEX(DataR!$B$2:$K$522,$A496+1,$B$2)/INDEX(DataR!$B$2:$K$522,$A496+1,C$23))/(INDEX(DataR!$B$2:$K$522,$A496,$B$2)/INDEX(DataR!$B$2:$K$522,$A496,C$23))-1,0)</f>
        <v/>
      </c>
      <c r="D496">
        <f>IFERROR((INDEX(DataR!$B$2:$K$522,$A496+1,$B$2)/INDEX(DataR!$B$2:$K$522,$A496+1,D$23))/(INDEX(DataR!$B$2:$K$522,$A496,$B$2)/INDEX(DataR!$B$2:$K$522,$A496,D$23))-1,0)</f>
        <v/>
      </c>
      <c r="E496">
        <f>IFERROR((INDEX(DataR!$B$2:$K$522,$A496+1,$B$2)/INDEX(DataR!$B$2:$K$522,$A496+1,E$23))/(INDEX(DataR!$B$2:$K$522,$A496,$B$2)/INDEX(DataR!$B$2:$K$522,$A496,E$23))-1,0)</f>
        <v/>
      </c>
      <c r="F496">
        <f>IFERROR((INDEX(DataR!$B$2:$K$522,$A496+1,$B$2)/INDEX(DataR!$B$2:$K$522,$A496+1,F$23))/(INDEX(DataR!$B$2:$K$522,$A496,$B$2)/INDEX(DataR!$B$2:$K$522,$A496,F$23))-1,0)</f>
        <v/>
      </c>
      <c r="G496">
        <f>IFERROR((INDEX(DataR!$B$2:$K$522,$A496+1,$B$2)/INDEX(DataR!$B$2:$K$522,$A496+1,G$23))/(INDEX(DataR!$B$2:$K$522,$A496,$B$2)/INDEX(DataR!$B$2:$K$522,$A496,G$23))-1,0)</f>
        <v/>
      </c>
      <c r="H496">
        <f>IFERROR((INDEX(DataR!$B$2:$K$522,$A496+1,$B$2)/INDEX(DataR!$B$2:$K$522,$A496+1,H$23))/(INDEX(DataR!$B$2:$K$522,$A496,$B$2)/INDEX(DataR!$B$2:$K$522,$A496,H$23))-1,0)</f>
        <v/>
      </c>
      <c r="I496">
        <f>IFERROR((INDEX(DataR!$B$2:$K$522,$A496+1,$B$2)/INDEX(DataR!$B$2:$K$522,$A496+1,I$23))/(INDEX(DataR!$B$2:$K$522,$A496,$B$2)/INDEX(DataR!$B$2:$K$522,$A496,I$23))-1,0)</f>
        <v/>
      </c>
      <c r="J496">
        <f>IFERROR((INDEX(DataR!$B$2:$K$522,$A496+1,$B$2)/INDEX(DataR!$B$2:$K$522,$A496+1,J$23))/(INDEX(DataR!$B$2:$K$522,$A496,$B$2)/INDEX(DataR!$B$2:$K$522,$A496,J$23))-1,0)</f>
        <v/>
      </c>
      <c r="L496">
        <f>C$20*C$21*C496</f>
        <v/>
      </c>
      <c r="M496">
        <f>D$20*D$21*D496</f>
        <v/>
      </c>
      <c r="N496">
        <f>E$20*E$21*E496</f>
        <v/>
      </c>
      <c r="O496">
        <f>F$20*F$21*F496</f>
        <v/>
      </c>
      <c r="P496">
        <f>G$20*G$21*G496</f>
        <v/>
      </c>
      <c r="Q496">
        <f>H$20*H$21*H496</f>
        <v/>
      </c>
      <c r="R496">
        <f>I$20*I$21*I496</f>
        <v/>
      </c>
      <c r="S496">
        <f>J$20*J$21*J496</f>
        <v/>
      </c>
      <c r="U496">
        <f>SUMPRODUCT($C$20:$J$20,$C$21:$J$21,$C496:$J496)</f>
        <v/>
      </c>
      <c r="V496">
        <f>SUMPRODUCT($C$20:$J$20,$C$22:$J$22,$C496:$J496)</f>
        <v/>
      </c>
    </row>
    <row r="497">
      <c r="A497" t="n">
        <v>468</v>
      </c>
      <c r="C497">
        <f>IFERROR((INDEX(DataR!$B$2:$K$522,$A497+1,$B$2)/INDEX(DataR!$B$2:$K$522,$A497+1,C$23))/(INDEX(DataR!$B$2:$K$522,$A497,$B$2)/INDEX(DataR!$B$2:$K$522,$A497,C$23))-1,0)</f>
        <v/>
      </c>
      <c r="D497">
        <f>IFERROR((INDEX(DataR!$B$2:$K$522,$A497+1,$B$2)/INDEX(DataR!$B$2:$K$522,$A497+1,D$23))/(INDEX(DataR!$B$2:$K$522,$A497,$B$2)/INDEX(DataR!$B$2:$K$522,$A497,D$23))-1,0)</f>
        <v/>
      </c>
      <c r="E497">
        <f>IFERROR((INDEX(DataR!$B$2:$K$522,$A497+1,$B$2)/INDEX(DataR!$B$2:$K$522,$A497+1,E$23))/(INDEX(DataR!$B$2:$K$522,$A497,$B$2)/INDEX(DataR!$B$2:$K$522,$A497,E$23))-1,0)</f>
        <v/>
      </c>
      <c r="F497">
        <f>IFERROR((INDEX(DataR!$B$2:$K$522,$A497+1,$B$2)/INDEX(DataR!$B$2:$K$522,$A497+1,F$23))/(INDEX(DataR!$B$2:$K$522,$A497,$B$2)/INDEX(DataR!$B$2:$K$522,$A497,F$23))-1,0)</f>
        <v/>
      </c>
      <c r="G497">
        <f>IFERROR((INDEX(DataR!$B$2:$K$522,$A497+1,$B$2)/INDEX(DataR!$B$2:$K$522,$A497+1,G$23))/(INDEX(DataR!$B$2:$K$522,$A497,$B$2)/INDEX(DataR!$B$2:$K$522,$A497,G$23))-1,0)</f>
        <v/>
      </c>
      <c r="H497">
        <f>IFERROR((INDEX(DataR!$B$2:$K$522,$A497+1,$B$2)/INDEX(DataR!$B$2:$K$522,$A497+1,H$23))/(INDEX(DataR!$B$2:$K$522,$A497,$B$2)/INDEX(DataR!$B$2:$K$522,$A497,H$23))-1,0)</f>
        <v/>
      </c>
      <c r="I497">
        <f>IFERROR((INDEX(DataR!$B$2:$K$522,$A497+1,$B$2)/INDEX(DataR!$B$2:$K$522,$A497+1,I$23))/(INDEX(DataR!$B$2:$K$522,$A497,$B$2)/INDEX(DataR!$B$2:$K$522,$A497,I$23))-1,0)</f>
        <v/>
      </c>
      <c r="J497">
        <f>IFERROR((INDEX(DataR!$B$2:$K$522,$A497+1,$B$2)/INDEX(DataR!$B$2:$K$522,$A497+1,J$23))/(INDEX(DataR!$B$2:$K$522,$A497,$B$2)/INDEX(DataR!$B$2:$K$522,$A497,J$23))-1,0)</f>
        <v/>
      </c>
      <c r="L497">
        <f>C$20*C$21*C497</f>
        <v/>
      </c>
      <c r="M497">
        <f>D$20*D$21*D497</f>
        <v/>
      </c>
      <c r="N497">
        <f>E$20*E$21*E497</f>
        <v/>
      </c>
      <c r="O497">
        <f>F$20*F$21*F497</f>
        <v/>
      </c>
      <c r="P497">
        <f>G$20*G$21*G497</f>
        <v/>
      </c>
      <c r="Q497">
        <f>H$20*H$21*H497</f>
        <v/>
      </c>
      <c r="R497">
        <f>I$20*I$21*I497</f>
        <v/>
      </c>
      <c r="S497">
        <f>J$20*J$21*J497</f>
        <v/>
      </c>
      <c r="U497">
        <f>SUMPRODUCT($C$20:$J$20,$C$21:$J$21,$C497:$J497)</f>
        <v/>
      </c>
      <c r="V497">
        <f>SUMPRODUCT($C$20:$J$20,$C$22:$J$22,$C497:$J497)</f>
        <v/>
      </c>
    </row>
    <row r="498">
      <c r="A498" t="n">
        <v>469</v>
      </c>
      <c r="C498">
        <f>IFERROR((INDEX(DataR!$B$2:$K$522,$A498+1,$B$2)/INDEX(DataR!$B$2:$K$522,$A498+1,C$23))/(INDEX(DataR!$B$2:$K$522,$A498,$B$2)/INDEX(DataR!$B$2:$K$522,$A498,C$23))-1,0)</f>
        <v/>
      </c>
      <c r="D498">
        <f>IFERROR((INDEX(DataR!$B$2:$K$522,$A498+1,$B$2)/INDEX(DataR!$B$2:$K$522,$A498+1,D$23))/(INDEX(DataR!$B$2:$K$522,$A498,$B$2)/INDEX(DataR!$B$2:$K$522,$A498,D$23))-1,0)</f>
        <v/>
      </c>
      <c r="E498">
        <f>IFERROR((INDEX(DataR!$B$2:$K$522,$A498+1,$B$2)/INDEX(DataR!$B$2:$K$522,$A498+1,E$23))/(INDEX(DataR!$B$2:$K$522,$A498,$B$2)/INDEX(DataR!$B$2:$K$522,$A498,E$23))-1,0)</f>
        <v/>
      </c>
      <c r="F498">
        <f>IFERROR((INDEX(DataR!$B$2:$K$522,$A498+1,$B$2)/INDEX(DataR!$B$2:$K$522,$A498+1,F$23))/(INDEX(DataR!$B$2:$K$522,$A498,$B$2)/INDEX(DataR!$B$2:$K$522,$A498,F$23))-1,0)</f>
        <v/>
      </c>
      <c r="G498">
        <f>IFERROR((INDEX(DataR!$B$2:$K$522,$A498+1,$B$2)/INDEX(DataR!$B$2:$K$522,$A498+1,G$23))/(INDEX(DataR!$B$2:$K$522,$A498,$B$2)/INDEX(DataR!$B$2:$K$522,$A498,G$23))-1,0)</f>
        <v/>
      </c>
      <c r="H498">
        <f>IFERROR((INDEX(DataR!$B$2:$K$522,$A498+1,$B$2)/INDEX(DataR!$B$2:$K$522,$A498+1,H$23))/(INDEX(DataR!$B$2:$K$522,$A498,$B$2)/INDEX(DataR!$B$2:$K$522,$A498,H$23))-1,0)</f>
        <v/>
      </c>
      <c r="I498">
        <f>IFERROR((INDEX(DataR!$B$2:$K$522,$A498+1,$B$2)/INDEX(DataR!$B$2:$K$522,$A498+1,I$23))/(INDEX(DataR!$B$2:$K$522,$A498,$B$2)/INDEX(DataR!$B$2:$K$522,$A498,I$23))-1,0)</f>
        <v/>
      </c>
      <c r="J498">
        <f>IFERROR((INDEX(DataR!$B$2:$K$522,$A498+1,$B$2)/INDEX(DataR!$B$2:$K$522,$A498+1,J$23))/(INDEX(DataR!$B$2:$K$522,$A498,$B$2)/INDEX(DataR!$B$2:$K$522,$A498,J$23))-1,0)</f>
        <v/>
      </c>
      <c r="L498">
        <f>C$20*C$21*C498</f>
        <v/>
      </c>
      <c r="M498">
        <f>D$20*D$21*D498</f>
        <v/>
      </c>
      <c r="N498">
        <f>E$20*E$21*E498</f>
        <v/>
      </c>
      <c r="O498">
        <f>F$20*F$21*F498</f>
        <v/>
      </c>
      <c r="P498">
        <f>G$20*G$21*G498</f>
        <v/>
      </c>
      <c r="Q498">
        <f>H$20*H$21*H498</f>
        <v/>
      </c>
      <c r="R498">
        <f>I$20*I$21*I498</f>
        <v/>
      </c>
      <c r="S498">
        <f>J$20*J$21*J498</f>
        <v/>
      </c>
      <c r="U498">
        <f>SUMPRODUCT($C$20:$J$20,$C$21:$J$21,$C498:$J498)</f>
        <v/>
      </c>
      <c r="V498">
        <f>SUMPRODUCT($C$20:$J$20,$C$22:$J$22,$C498:$J498)</f>
        <v/>
      </c>
    </row>
    <row r="499">
      <c r="A499" t="n">
        <v>470</v>
      </c>
      <c r="C499">
        <f>IFERROR((INDEX(DataR!$B$2:$K$522,$A499+1,$B$2)/INDEX(DataR!$B$2:$K$522,$A499+1,C$23))/(INDEX(DataR!$B$2:$K$522,$A499,$B$2)/INDEX(DataR!$B$2:$K$522,$A499,C$23))-1,0)</f>
        <v/>
      </c>
      <c r="D499">
        <f>IFERROR((INDEX(DataR!$B$2:$K$522,$A499+1,$B$2)/INDEX(DataR!$B$2:$K$522,$A499+1,D$23))/(INDEX(DataR!$B$2:$K$522,$A499,$B$2)/INDEX(DataR!$B$2:$K$522,$A499,D$23))-1,0)</f>
        <v/>
      </c>
      <c r="E499">
        <f>IFERROR((INDEX(DataR!$B$2:$K$522,$A499+1,$B$2)/INDEX(DataR!$B$2:$K$522,$A499+1,E$23))/(INDEX(DataR!$B$2:$K$522,$A499,$B$2)/INDEX(DataR!$B$2:$K$522,$A499,E$23))-1,0)</f>
        <v/>
      </c>
      <c r="F499">
        <f>IFERROR((INDEX(DataR!$B$2:$K$522,$A499+1,$B$2)/INDEX(DataR!$B$2:$K$522,$A499+1,F$23))/(INDEX(DataR!$B$2:$K$522,$A499,$B$2)/INDEX(DataR!$B$2:$K$522,$A499,F$23))-1,0)</f>
        <v/>
      </c>
      <c r="G499">
        <f>IFERROR((INDEX(DataR!$B$2:$K$522,$A499+1,$B$2)/INDEX(DataR!$B$2:$K$522,$A499+1,G$23))/(INDEX(DataR!$B$2:$K$522,$A499,$B$2)/INDEX(DataR!$B$2:$K$522,$A499,G$23))-1,0)</f>
        <v/>
      </c>
      <c r="H499">
        <f>IFERROR((INDEX(DataR!$B$2:$K$522,$A499+1,$B$2)/INDEX(DataR!$B$2:$K$522,$A499+1,H$23))/(INDEX(DataR!$B$2:$K$522,$A499,$B$2)/INDEX(DataR!$B$2:$K$522,$A499,H$23))-1,0)</f>
        <v/>
      </c>
      <c r="I499">
        <f>IFERROR((INDEX(DataR!$B$2:$K$522,$A499+1,$B$2)/INDEX(DataR!$B$2:$K$522,$A499+1,I$23))/(INDEX(DataR!$B$2:$K$522,$A499,$B$2)/INDEX(DataR!$B$2:$K$522,$A499,I$23))-1,0)</f>
        <v/>
      </c>
      <c r="J499">
        <f>IFERROR((INDEX(DataR!$B$2:$K$522,$A499+1,$B$2)/INDEX(DataR!$B$2:$K$522,$A499+1,J$23))/(INDEX(DataR!$B$2:$K$522,$A499,$B$2)/INDEX(DataR!$B$2:$K$522,$A499,J$23))-1,0)</f>
        <v/>
      </c>
      <c r="L499">
        <f>C$20*C$21*C499</f>
        <v/>
      </c>
      <c r="M499">
        <f>D$20*D$21*D499</f>
        <v/>
      </c>
      <c r="N499">
        <f>E$20*E$21*E499</f>
        <v/>
      </c>
      <c r="O499">
        <f>F$20*F$21*F499</f>
        <v/>
      </c>
      <c r="P499">
        <f>G$20*G$21*G499</f>
        <v/>
      </c>
      <c r="Q499">
        <f>H$20*H$21*H499</f>
        <v/>
      </c>
      <c r="R499">
        <f>I$20*I$21*I499</f>
        <v/>
      </c>
      <c r="S499">
        <f>J$20*J$21*J499</f>
        <v/>
      </c>
      <c r="U499">
        <f>SUMPRODUCT($C$20:$J$20,$C$21:$J$21,$C499:$J499)</f>
        <v/>
      </c>
      <c r="V499">
        <f>SUMPRODUCT($C$20:$J$20,$C$22:$J$22,$C499:$J499)</f>
        <v/>
      </c>
    </row>
    <row r="500">
      <c r="A500" t="n">
        <v>471</v>
      </c>
      <c r="C500">
        <f>IFERROR((INDEX(DataR!$B$2:$K$522,$A500+1,$B$2)/INDEX(DataR!$B$2:$K$522,$A500+1,C$23))/(INDEX(DataR!$B$2:$K$522,$A500,$B$2)/INDEX(DataR!$B$2:$K$522,$A500,C$23))-1,0)</f>
        <v/>
      </c>
      <c r="D500">
        <f>IFERROR((INDEX(DataR!$B$2:$K$522,$A500+1,$B$2)/INDEX(DataR!$B$2:$K$522,$A500+1,D$23))/(INDEX(DataR!$B$2:$K$522,$A500,$B$2)/INDEX(DataR!$B$2:$K$522,$A500,D$23))-1,0)</f>
        <v/>
      </c>
      <c r="E500">
        <f>IFERROR((INDEX(DataR!$B$2:$K$522,$A500+1,$B$2)/INDEX(DataR!$B$2:$K$522,$A500+1,E$23))/(INDEX(DataR!$B$2:$K$522,$A500,$B$2)/INDEX(DataR!$B$2:$K$522,$A500,E$23))-1,0)</f>
        <v/>
      </c>
      <c r="F500">
        <f>IFERROR((INDEX(DataR!$B$2:$K$522,$A500+1,$B$2)/INDEX(DataR!$B$2:$K$522,$A500+1,F$23))/(INDEX(DataR!$B$2:$K$522,$A500,$B$2)/INDEX(DataR!$B$2:$K$522,$A500,F$23))-1,0)</f>
        <v/>
      </c>
      <c r="G500">
        <f>IFERROR((INDEX(DataR!$B$2:$K$522,$A500+1,$B$2)/INDEX(DataR!$B$2:$K$522,$A500+1,G$23))/(INDEX(DataR!$B$2:$K$522,$A500,$B$2)/INDEX(DataR!$B$2:$K$522,$A500,G$23))-1,0)</f>
        <v/>
      </c>
      <c r="H500">
        <f>IFERROR((INDEX(DataR!$B$2:$K$522,$A500+1,$B$2)/INDEX(DataR!$B$2:$K$522,$A500+1,H$23))/(INDEX(DataR!$B$2:$K$522,$A500,$B$2)/INDEX(DataR!$B$2:$K$522,$A500,H$23))-1,0)</f>
        <v/>
      </c>
      <c r="I500">
        <f>IFERROR((INDEX(DataR!$B$2:$K$522,$A500+1,$B$2)/INDEX(DataR!$B$2:$K$522,$A500+1,I$23))/(INDEX(DataR!$B$2:$K$522,$A500,$B$2)/INDEX(DataR!$B$2:$K$522,$A500,I$23))-1,0)</f>
        <v/>
      </c>
      <c r="J500">
        <f>IFERROR((INDEX(DataR!$B$2:$K$522,$A500+1,$B$2)/INDEX(DataR!$B$2:$K$522,$A500+1,J$23))/(INDEX(DataR!$B$2:$K$522,$A500,$B$2)/INDEX(DataR!$B$2:$K$522,$A500,J$23))-1,0)</f>
        <v/>
      </c>
      <c r="L500">
        <f>C$20*C$21*C500</f>
        <v/>
      </c>
      <c r="M500">
        <f>D$20*D$21*D500</f>
        <v/>
      </c>
      <c r="N500">
        <f>E$20*E$21*E500</f>
        <v/>
      </c>
      <c r="O500">
        <f>F$20*F$21*F500</f>
        <v/>
      </c>
      <c r="P500">
        <f>G$20*G$21*G500</f>
        <v/>
      </c>
      <c r="Q500">
        <f>H$20*H$21*H500</f>
        <v/>
      </c>
      <c r="R500">
        <f>I$20*I$21*I500</f>
        <v/>
      </c>
      <c r="S500">
        <f>J$20*J$21*J500</f>
        <v/>
      </c>
      <c r="U500">
        <f>SUMPRODUCT($C$20:$J$20,$C$21:$J$21,$C500:$J500)</f>
        <v/>
      </c>
      <c r="V500">
        <f>SUMPRODUCT($C$20:$J$20,$C$22:$J$22,$C500:$J500)</f>
        <v/>
      </c>
    </row>
    <row r="501">
      <c r="A501" t="n">
        <v>472</v>
      </c>
      <c r="C501">
        <f>IFERROR((INDEX(DataR!$B$2:$K$522,$A501+1,$B$2)/INDEX(DataR!$B$2:$K$522,$A501+1,C$23))/(INDEX(DataR!$B$2:$K$522,$A501,$B$2)/INDEX(DataR!$B$2:$K$522,$A501,C$23))-1,0)</f>
        <v/>
      </c>
      <c r="D501">
        <f>IFERROR((INDEX(DataR!$B$2:$K$522,$A501+1,$B$2)/INDEX(DataR!$B$2:$K$522,$A501+1,D$23))/(INDEX(DataR!$B$2:$K$522,$A501,$B$2)/INDEX(DataR!$B$2:$K$522,$A501,D$23))-1,0)</f>
        <v/>
      </c>
      <c r="E501">
        <f>IFERROR((INDEX(DataR!$B$2:$K$522,$A501+1,$B$2)/INDEX(DataR!$B$2:$K$522,$A501+1,E$23))/(INDEX(DataR!$B$2:$K$522,$A501,$B$2)/INDEX(DataR!$B$2:$K$522,$A501,E$23))-1,0)</f>
        <v/>
      </c>
      <c r="F501">
        <f>IFERROR((INDEX(DataR!$B$2:$K$522,$A501+1,$B$2)/INDEX(DataR!$B$2:$K$522,$A501+1,F$23))/(INDEX(DataR!$B$2:$K$522,$A501,$B$2)/INDEX(DataR!$B$2:$K$522,$A501,F$23))-1,0)</f>
        <v/>
      </c>
      <c r="G501">
        <f>IFERROR((INDEX(DataR!$B$2:$K$522,$A501+1,$B$2)/INDEX(DataR!$B$2:$K$522,$A501+1,G$23))/(INDEX(DataR!$B$2:$K$522,$A501,$B$2)/INDEX(DataR!$B$2:$K$522,$A501,G$23))-1,0)</f>
        <v/>
      </c>
      <c r="H501">
        <f>IFERROR((INDEX(DataR!$B$2:$K$522,$A501+1,$B$2)/INDEX(DataR!$B$2:$K$522,$A501+1,H$23))/(INDEX(DataR!$B$2:$K$522,$A501,$B$2)/INDEX(DataR!$B$2:$K$522,$A501,H$23))-1,0)</f>
        <v/>
      </c>
      <c r="I501">
        <f>IFERROR((INDEX(DataR!$B$2:$K$522,$A501+1,$B$2)/INDEX(DataR!$B$2:$K$522,$A501+1,I$23))/(INDEX(DataR!$B$2:$K$522,$A501,$B$2)/INDEX(DataR!$B$2:$K$522,$A501,I$23))-1,0)</f>
        <v/>
      </c>
      <c r="J501">
        <f>IFERROR((INDEX(DataR!$B$2:$K$522,$A501+1,$B$2)/INDEX(DataR!$B$2:$K$522,$A501+1,J$23))/(INDEX(DataR!$B$2:$K$522,$A501,$B$2)/INDEX(DataR!$B$2:$K$522,$A501,J$23))-1,0)</f>
        <v/>
      </c>
      <c r="L501">
        <f>C$20*C$21*C501</f>
        <v/>
      </c>
      <c r="M501">
        <f>D$20*D$21*D501</f>
        <v/>
      </c>
      <c r="N501">
        <f>E$20*E$21*E501</f>
        <v/>
      </c>
      <c r="O501">
        <f>F$20*F$21*F501</f>
        <v/>
      </c>
      <c r="P501">
        <f>G$20*G$21*G501</f>
        <v/>
      </c>
      <c r="Q501">
        <f>H$20*H$21*H501</f>
        <v/>
      </c>
      <c r="R501">
        <f>I$20*I$21*I501</f>
        <v/>
      </c>
      <c r="S501">
        <f>J$20*J$21*J501</f>
        <v/>
      </c>
      <c r="U501">
        <f>SUMPRODUCT($C$20:$J$20,$C$21:$J$21,$C501:$J501)</f>
        <v/>
      </c>
      <c r="V501">
        <f>SUMPRODUCT($C$20:$J$20,$C$22:$J$22,$C501:$J501)</f>
        <v/>
      </c>
    </row>
    <row r="502">
      <c r="A502" t="n">
        <v>473</v>
      </c>
      <c r="C502">
        <f>IFERROR((INDEX(DataR!$B$2:$K$522,$A502+1,$B$2)/INDEX(DataR!$B$2:$K$522,$A502+1,C$23))/(INDEX(DataR!$B$2:$K$522,$A502,$B$2)/INDEX(DataR!$B$2:$K$522,$A502,C$23))-1,0)</f>
        <v/>
      </c>
      <c r="D502">
        <f>IFERROR((INDEX(DataR!$B$2:$K$522,$A502+1,$B$2)/INDEX(DataR!$B$2:$K$522,$A502+1,D$23))/(INDEX(DataR!$B$2:$K$522,$A502,$B$2)/INDEX(DataR!$B$2:$K$522,$A502,D$23))-1,0)</f>
        <v/>
      </c>
      <c r="E502">
        <f>IFERROR((INDEX(DataR!$B$2:$K$522,$A502+1,$B$2)/INDEX(DataR!$B$2:$K$522,$A502+1,E$23))/(INDEX(DataR!$B$2:$K$522,$A502,$B$2)/INDEX(DataR!$B$2:$K$522,$A502,E$23))-1,0)</f>
        <v/>
      </c>
      <c r="F502">
        <f>IFERROR((INDEX(DataR!$B$2:$K$522,$A502+1,$B$2)/INDEX(DataR!$B$2:$K$522,$A502+1,F$23))/(INDEX(DataR!$B$2:$K$522,$A502,$B$2)/INDEX(DataR!$B$2:$K$522,$A502,F$23))-1,0)</f>
        <v/>
      </c>
      <c r="G502">
        <f>IFERROR((INDEX(DataR!$B$2:$K$522,$A502+1,$B$2)/INDEX(DataR!$B$2:$K$522,$A502+1,G$23))/(INDEX(DataR!$B$2:$K$522,$A502,$B$2)/INDEX(DataR!$B$2:$K$522,$A502,G$23))-1,0)</f>
        <v/>
      </c>
      <c r="H502">
        <f>IFERROR((INDEX(DataR!$B$2:$K$522,$A502+1,$B$2)/INDEX(DataR!$B$2:$K$522,$A502+1,H$23))/(INDEX(DataR!$B$2:$K$522,$A502,$B$2)/INDEX(DataR!$B$2:$K$522,$A502,H$23))-1,0)</f>
        <v/>
      </c>
      <c r="I502">
        <f>IFERROR((INDEX(DataR!$B$2:$K$522,$A502+1,$B$2)/INDEX(DataR!$B$2:$K$522,$A502+1,I$23))/(INDEX(DataR!$B$2:$K$522,$A502,$B$2)/INDEX(DataR!$B$2:$K$522,$A502,I$23))-1,0)</f>
        <v/>
      </c>
      <c r="J502">
        <f>IFERROR((INDEX(DataR!$B$2:$K$522,$A502+1,$B$2)/INDEX(DataR!$B$2:$K$522,$A502+1,J$23))/(INDEX(DataR!$B$2:$K$522,$A502,$B$2)/INDEX(DataR!$B$2:$K$522,$A502,J$23))-1,0)</f>
        <v/>
      </c>
      <c r="L502">
        <f>C$20*C$21*C502</f>
        <v/>
      </c>
      <c r="M502">
        <f>D$20*D$21*D502</f>
        <v/>
      </c>
      <c r="N502">
        <f>E$20*E$21*E502</f>
        <v/>
      </c>
      <c r="O502">
        <f>F$20*F$21*F502</f>
        <v/>
      </c>
      <c r="P502">
        <f>G$20*G$21*G502</f>
        <v/>
      </c>
      <c r="Q502">
        <f>H$20*H$21*H502</f>
        <v/>
      </c>
      <c r="R502">
        <f>I$20*I$21*I502</f>
        <v/>
      </c>
      <c r="S502">
        <f>J$20*J$21*J502</f>
        <v/>
      </c>
      <c r="U502">
        <f>SUMPRODUCT($C$20:$J$20,$C$21:$J$21,$C502:$J502)</f>
        <v/>
      </c>
      <c r="V502">
        <f>SUMPRODUCT($C$20:$J$20,$C$22:$J$22,$C502:$J502)</f>
        <v/>
      </c>
    </row>
    <row r="503">
      <c r="A503" t="n">
        <v>474</v>
      </c>
      <c r="C503">
        <f>IFERROR((INDEX(DataR!$B$2:$K$522,$A503+1,$B$2)/INDEX(DataR!$B$2:$K$522,$A503+1,C$23))/(INDEX(DataR!$B$2:$K$522,$A503,$B$2)/INDEX(DataR!$B$2:$K$522,$A503,C$23))-1,0)</f>
        <v/>
      </c>
      <c r="D503">
        <f>IFERROR((INDEX(DataR!$B$2:$K$522,$A503+1,$B$2)/INDEX(DataR!$B$2:$K$522,$A503+1,D$23))/(INDEX(DataR!$B$2:$K$522,$A503,$B$2)/INDEX(DataR!$B$2:$K$522,$A503,D$23))-1,0)</f>
        <v/>
      </c>
      <c r="E503">
        <f>IFERROR((INDEX(DataR!$B$2:$K$522,$A503+1,$B$2)/INDEX(DataR!$B$2:$K$522,$A503+1,E$23))/(INDEX(DataR!$B$2:$K$522,$A503,$B$2)/INDEX(DataR!$B$2:$K$522,$A503,E$23))-1,0)</f>
        <v/>
      </c>
      <c r="F503">
        <f>IFERROR((INDEX(DataR!$B$2:$K$522,$A503+1,$B$2)/INDEX(DataR!$B$2:$K$522,$A503+1,F$23))/(INDEX(DataR!$B$2:$K$522,$A503,$B$2)/INDEX(DataR!$B$2:$K$522,$A503,F$23))-1,0)</f>
        <v/>
      </c>
      <c r="G503">
        <f>IFERROR((INDEX(DataR!$B$2:$K$522,$A503+1,$B$2)/INDEX(DataR!$B$2:$K$522,$A503+1,G$23))/(INDEX(DataR!$B$2:$K$522,$A503,$B$2)/INDEX(DataR!$B$2:$K$522,$A503,G$23))-1,0)</f>
        <v/>
      </c>
      <c r="H503">
        <f>IFERROR((INDEX(DataR!$B$2:$K$522,$A503+1,$B$2)/INDEX(DataR!$B$2:$K$522,$A503+1,H$23))/(INDEX(DataR!$B$2:$K$522,$A503,$B$2)/INDEX(DataR!$B$2:$K$522,$A503,H$23))-1,0)</f>
        <v/>
      </c>
      <c r="I503">
        <f>IFERROR((INDEX(DataR!$B$2:$K$522,$A503+1,$B$2)/INDEX(DataR!$B$2:$K$522,$A503+1,I$23))/(INDEX(DataR!$B$2:$K$522,$A503,$B$2)/INDEX(DataR!$B$2:$K$522,$A503,I$23))-1,0)</f>
        <v/>
      </c>
      <c r="J503">
        <f>IFERROR((INDEX(DataR!$B$2:$K$522,$A503+1,$B$2)/INDEX(DataR!$B$2:$K$522,$A503+1,J$23))/(INDEX(DataR!$B$2:$K$522,$A503,$B$2)/INDEX(DataR!$B$2:$K$522,$A503,J$23))-1,0)</f>
        <v/>
      </c>
      <c r="L503">
        <f>C$20*C$21*C503</f>
        <v/>
      </c>
      <c r="M503">
        <f>D$20*D$21*D503</f>
        <v/>
      </c>
      <c r="N503">
        <f>E$20*E$21*E503</f>
        <v/>
      </c>
      <c r="O503">
        <f>F$20*F$21*F503</f>
        <v/>
      </c>
      <c r="P503">
        <f>G$20*G$21*G503</f>
        <v/>
      </c>
      <c r="Q503">
        <f>H$20*H$21*H503</f>
        <v/>
      </c>
      <c r="R503">
        <f>I$20*I$21*I503</f>
        <v/>
      </c>
      <c r="S503">
        <f>J$20*J$21*J503</f>
        <v/>
      </c>
      <c r="U503">
        <f>SUMPRODUCT($C$20:$J$20,$C$21:$J$21,$C503:$J503)</f>
        <v/>
      </c>
      <c r="V503">
        <f>SUMPRODUCT($C$20:$J$20,$C$22:$J$22,$C503:$J503)</f>
        <v/>
      </c>
    </row>
    <row r="504">
      <c r="A504" t="n">
        <v>475</v>
      </c>
      <c r="C504">
        <f>IFERROR((INDEX(DataR!$B$2:$K$522,$A504+1,$B$2)/INDEX(DataR!$B$2:$K$522,$A504+1,C$23))/(INDEX(DataR!$B$2:$K$522,$A504,$B$2)/INDEX(DataR!$B$2:$K$522,$A504,C$23))-1,0)</f>
        <v/>
      </c>
      <c r="D504">
        <f>IFERROR((INDEX(DataR!$B$2:$K$522,$A504+1,$B$2)/INDEX(DataR!$B$2:$K$522,$A504+1,D$23))/(INDEX(DataR!$B$2:$K$522,$A504,$B$2)/INDEX(DataR!$B$2:$K$522,$A504,D$23))-1,0)</f>
        <v/>
      </c>
      <c r="E504">
        <f>IFERROR((INDEX(DataR!$B$2:$K$522,$A504+1,$B$2)/INDEX(DataR!$B$2:$K$522,$A504+1,E$23))/(INDEX(DataR!$B$2:$K$522,$A504,$B$2)/INDEX(DataR!$B$2:$K$522,$A504,E$23))-1,0)</f>
        <v/>
      </c>
      <c r="F504">
        <f>IFERROR((INDEX(DataR!$B$2:$K$522,$A504+1,$B$2)/INDEX(DataR!$B$2:$K$522,$A504+1,F$23))/(INDEX(DataR!$B$2:$K$522,$A504,$B$2)/INDEX(DataR!$B$2:$K$522,$A504,F$23))-1,0)</f>
        <v/>
      </c>
      <c r="G504">
        <f>IFERROR((INDEX(DataR!$B$2:$K$522,$A504+1,$B$2)/INDEX(DataR!$B$2:$K$522,$A504+1,G$23))/(INDEX(DataR!$B$2:$K$522,$A504,$B$2)/INDEX(DataR!$B$2:$K$522,$A504,G$23))-1,0)</f>
        <v/>
      </c>
      <c r="H504">
        <f>IFERROR((INDEX(DataR!$B$2:$K$522,$A504+1,$B$2)/INDEX(DataR!$B$2:$K$522,$A504+1,H$23))/(INDEX(DataR!$B$2:$K$522,$A504,$B$2)/INDEX(DataR!$B$2:$K$522,$A504,H$23))-1,0)</f>
        <v/>
      </c>
      <c r="I504">
        <f>IFERROR((INDEX(DataR!$B$2:$K$522,$A504+1,$B$2)/INDEX(DataR!$B$2:$K$522,$A504+1,I$23))/(INDEX(DataR!$B$2:$K$522,$A504,$B$2)/INDEX(DataR!$B$2:$K$522,$A504,I$23))-1,0)</f>
        <v/>
      </c>
      <c r="J504">
        <f>IFERROR((INDEX(DataR!$B$2:$K$522,$A504+1,$B$2)/INDEX(DataR!$B$2:$K$522,$A504+1,J$23))/(INDEX(DataR!$B$2:$K$522,$A504,$B$2)/INDEX(DataR!$B$2:$K$522,$A504,J$23))-1,0)</f>
        <v/>
      </c>
      <c r="L504">
        <f>C$20*C$21*C504</f>
        <v/>
      </c>
      <c r="M504">
        <f>D$20*D$21*D504</f>
        <v/>
      </c>
      <c r="N504">
        <f>E$20*E$21*E504</f>
        <v/>
      </c>
      <c r="O504">
        <f>F$20*F$21*F504</f>
        <v/>
      </c>
      <c r="P504">
        <f>G$20*G$21*G504</f>
        <v/>
      </c>
      <c r="Q504">
        <f>H$20*H$21*H504</f>
        <v/>
      </c>
      <c r="R504">
        <f>I$20*I$21*I504</f>
        <v/>
      </c>
      <c r="S504">
        <f>J$20*J$21*J504</f>
        <v/>
      </c>
      <c r="U504">
        <f>SUMPRODUCT($C$20:$J$20,$C$21:$J$21,$C504:$J504)</f>
        <v/>
      </c>
      <c r="V504">
        <f>SUMPRODUCT($C$20:$J$20,$C$22:$J$22,$C504:$J504)</f>
        <v/>
      </c>
    </row>
    <row r="505">
      <c r="A505" t="n">
        <v>476</v>
      </c>
      <c r="C505">
        <f>IFERROR((INDEX(DataR!$B$2:$K$522,$A505+1,$B$2)/INDEX(DataR!$B$2:$K$522,$A505+1,C$23))/(INDEX(DataR!$B$2:$K$522,$A505,$B$2)/INDEX(DataR!$B$2:$K$522,$A505,C$23))-1,0)</f>
        <v/>
      </c>
      <c r="D505">
        <f>IFERROR((INDEX(DataR!$B$2:$K$522,$A505+1,$B$2)/INDEX(DataR!$B$2:$K$522,$A505+1,D$23))/(INDEX(DataR!$B$2:$K$522,$A505,$B$2)/INDEX(DataR!$B$2:$K$522,$A505,D$23))-1,0)</f>
        <v/>
      </c>
      <c r="E505">
        <f>IFERROR((INDEX(DataR!$B$2:$K$522,$A505+1,$B$2)/INDEX(DataR!$B$2:$K$522,$A505+1,E$23))/(INDEX(DataR!$B$2:$K$522,$A505,$B$2)/INDEX(DataR!$B$2:$K$522,$A505,E$23))-1,0)</f>
        <v/>
      </c>
      <c r="F505">
        <f>IFERROR((INDEX(DataR!$B$2:$K$522,$A505+1,$B$2)/INDEX(DataR!$B$2:$K$522,$A505+1,F$23))/(INDEX(DataR!$B$2:$K$522,$A505,$B$2)/INDEX(DataR!$B$2:$K$522,$A505,F$23))-1,0)</f>
        <v/>
      </c>
      <c r="G505">
        <f>IFERROR((INDEX(DataR!$B$2:$K$522,$A505+1,$B$2)/INDEX(DataR!$B$2:$K$522,$A505+1,G$23))/(INDEX(DataR!$B$2:$K$522,$A505,$B$2)/INDEX(DataR!$B$2:$K$522,$A505,G$23))-1,0)</f>
        <v/>
      </c>
      <c r="H505">
        <f>IFERROR((INDEX(DataR!$B$2:$K$522,$A505+1,$B$2)/INDEX(DataR!$B$2:$K$522,$A505+1,H$23))/(INDEX(DataR!$B$2:$K$522,$A505,$B$2)/INDEX(DataR!$B$2:$K$522,$A505,H$23))-1,0)</f>
        <v/>
      </c>
      <c r="I505">
        <f>IFERROR((INDEX(DataR!$B$2:$K$522,$A505+1,$B$2)/INDEX(DataR!$B$2:$K$522,$A505+1,I$23))/(INDEX(DataR!$B$2:$K$522,$A505,$B$2)/INDEX(DataR!$B$2:$K$522,$A505,I$23))-1,0)</f>
        <v/>
      </c>
      <c r="J505">
        <f>IFERROR((INDEX(DataR!$B$2:$K$522,$A505+1,$B$2)/INDEX(DataR!$B$2:$K$522,$A505+1,J$23))/(INDEX(DataR!$B$2:$K$522,$A505,$B$2)/INDEX(DataR!$B$2:$K$522,$A505,J$23))-1,0)</f>
        <v/>
      </c>
      <c r="L505">
        <f>C$20*C$21*C505</f>
        <v/>
      </c>
      <c r="M505">
        <f>D$20*D$21*D505</f>
        <v/>
      </c>
      <c r="N505">
        <f>E$20*E$21*E505</f>
        <v/>
      </c>
      <c r="O505">
        <f>F$20*F$21*F505</f>
        <v/>
      </c>
      <c r="P505">
        <f>G$20*G$21*G505</f>
        <v/>
      </c>
      <c r="Q505">
        <f>H$20*H$21*H505</f>
        <v/>
      </c>
      <c r="R505">
        <f>I$20*I$21*I505</f>
        <v/>
      </c>
      <c r="S505">
        <f>J$20*J$21*J505</f>
        <v/>
      </c>
      <c r="U505">
        <f>SUMPRODUCT($C$20:$J$20,$C$21:$J$21,$C505:$J505)</f>
        <v/>
      </c>
      <c r="V505">
        <f>SUMPRODUCT($C$20:$J$20,$C$22:$J$22,$C505:$J505)</f>
        <v/>
      </c>
    </row>
    <row r="506">
      <c r="A506" t="n">
        <v>477</v>
      </c>
      <c r="C506">
        <f>IFERROR((INDEX(DataR!$B$2:$K$522,$A506+1,$B$2)/INDEX(DataR!$B$2:$K$522,$A506+1,C$23))/(INDEX(DataR!$B$2:$K$522,$A506,$B$2)/INDEX(DataR!$B$2:$K$522,$A506,C$23))-1,0)</f>
        <v/>
      </c>
      <c r="D506">
        <f>IFERROR((INDEX(DataR!$B$2:$K$522,$A506+1,$B$2)/INDEX(DataR!$B$2:$K$522,$A506+1,D$23))/(INDEX(DataR!$B$2:$K$522,$A506,$B$2)/INDEX(DataR!$B$2:$K$522,$A506,D$23))-1,0)</f>
        <v/>
      </c>
      <c r="E506">
        <f>IFERROR((INDEX(DataR!$B$2:$K$522,$A506+1,$B$2)/INDEX(DataR!$B$2:$K$522,$A506+1,E$23))/(INDEX(DataR!$B$2:$K$522,$A506,$B$2)/INDEX(DataR!$B$2:$K$522,$A506,E$23))-1,0)</f>
        <v/>
      </c>
      <c r="F506">
        <f>IFERROR((INDEX(DataR!$B$2:$K$522,$A506+1,$B$2)/INDEX(DataR!$B$2:$K$522,$A506+1,F$23))/(INDEX(DataR!$B$2:$K$522,$A506,$B$2)/INDEX(DataR!$B$2:$K$522,$A506,F$23))-1,0)</f>
        <v/>
      </c>
      <c r="G506">
        <f>IFERROR((INDEX(DataR!$B$2:$K$522,$A506+1,$B$2)/INDEX(DataR!$B$2:$K$522,$A506+1,G$23))/(INDEX(DataR!$B$2:$K$522,$A506,$B$2)/INDEX(DataR!$B$2:$K$522,$A506,G$23))-1,0)</f>
        <v/>
      </c>
      <c r="H506">
        <f>IFERROR((INDEX(DataR!$B$2:$K$522,$A506+1,$B$2)/INDEX(DataR!$B$2:$K$522,$A506+1,H$23))/(INDEX(DataR!$B$2:$K$522,$A506,$B$2)/INDEX(DataR!$B$2:$K$522,$A506,H$23))-1,0)</f>
        <v/>
      </c>
      <c r="I506">
        <f>IFERROR((INDEX(DataR!$B$2:$K$522,$A506+1,$B$2)/INDEX(DataR!$B$2:$K$522,$A506+1,I$23))/(INDEX(DataR!$B$2:$K$522,$A506,$B$2)/INDEX(DataR!$B$2:$K$522,$A506,I$23))-1,0)</f>
        <v/>
      </c>
      <c r="J506">
        <f>IFERROR((INDEX(DataR!$B$2:$K$522,$A506+1,$B$2)/INDEX(DataR!$B$2:$K$522,$A506+1,J$23))/(INDEX(DataR!$B$2:$K$522,$A506,$B$2)/INDEX(DataR!$B$2:$K$522,$A506,J$23))-1,0)</f>
        <v/>
      </c>
      <c r="L506">
        <f>C$20*C$21*C506</f>
        <v/>
      </c>
      <c r="M506">
        <f>D$20*D$21*D506</f>
        <v/>
      </c>
      <c r="N506">
        <f>E$20*E$21*E506</f>
        <v/>
      </c>
      <c r="O506">
        <f>F$20*F$21*F506</f>
        <v/>
      </c>
      <c r="P506">
        <f>G$20*G$21*G506</f>
        <v/>
      </c>
      <c r="Q506">
        <f>H$20*H$21*H506</f>
        <v/>
      </c>
      <c r="R506">
        <f>I$20*I$21*I506</f>
        <v/>
      </c>
      <c r="S506">
        <f>J$20*J$21*J506</f>
        <v/>
      </c>
      <c r="U506">
        <f>SUMPRODUCT($C$20:$J$20,$C$21:$J$21,$C506:$J506)</f>
        <v/>
      </c>
      <c r="V506">
        <f>SUMPRODUCT($C$20:$J$20,$C$22:$J$22,$C506:$J506)</f>
        <v/>
      </c>
    </row>
    <row r="507">
      <c r="A507" t="n">
        <v>478</v>
      </c>
      <c r="C507">
        <f>IFERROR((INDEX(DataR!$B$2:$K$522,$A507+1,$B$2)/INDEX(DataR!$B$2:$K$522,$A507+1,C$23))/(INDEX(DataR!$B$2:$K$522,$A507,$B$2)/INDEX(DataR!$B$2:$K$522,$A507,C$23))-1,0)</f>
        <v/>
      </c>
      <c r="D507">
        <f>IFERROR((INDEX(DataR!$B$2:$K$522,$A507+1,$B$2)/INDEX(DataR!$B$2:$K$522,$A507+1,D$23))/(INDEX(DataR!$B$2:$K$522,$A507,$B$2)/INDEX(DataR!$B$2:$K$522,$A507,D$23))-1,0)</f>
        <v/>
      </c>
      <c r="E507">
        <f>IFERROR((INDEX(DataR!$B$2:$K$522,$A507+1,$B$2)/INDEX(DataR!$B$2:$K$522,$A507+1,E$23))/(INDEX(DataR!$B$2:$K$522,$A507,$B$2)/INDEX(DataR!$B$2:$K$522,$A507,E$23))-1,0)</f>
        <v/>
      </c>
      <c r="F507">
        <f>IFERROR((INDEX(DataR!$B$2:$K$522,$A507+1,$B$2)/INDEX(DataR!$B$2:$K$522,$A507+1,F$23))/(INDEX(DataR!$B$2:$K$522,$A507,$B$2)/INDEX(DataR!$B$2:$K$522,$A507,F$23))-1,0)</f>
        <v/>
      </c>
      <c r="G507">
        <f>IFERROR((INDEX(DataR!$B$2:$K$522,$A507+1,$B$2)/INDEX(DataR!$B$2:$K$522,$A507+1,G$23))/(INDEX(DataR!$B$2:$K$522,$A507,$B$2)/INDEX(DataR!$B$2:$K$522,$A507,G$23))-1,0)</f>
        <v/>
      </c>
      <c r="H507">
        <f>IFERROR((INDEX(DataR!$B$2:$K$522,$A507+1,$B$2)/INDEX(DataR!$B$2:$K$522,$A507+1,H$23))/(INDEX(DataR!$B$2:$K$522,$A507,$B$2)/INDEX(DataR!$B$2:$K$522,$A507,H$23))-1,0)</f>
        <v/>
      </c>
      <c r="I507">
        <f>IFERROR((INDEX(DataR!$B$2:$K$522,$A507+1,$B$2)/INDEX(DataR!$B$2:$K$522,$A507+1,I$23))/(INDEX(DataR!$B$2:$K$522,$A507,$B$2)/INDEX(DataR!$B$2:$K$522,$A507,I$23))-1,0)</f>
        <v/>
      </c>
      <c r="J507">
        <f>IFERROR((INDEX(DataR!$B$2:$K$522,$A507+1,$B$2)/INDEX(DataR!$B$2:$K$522,$A507+1,J$23))/(INDEX(DataR!$B$2:$K$522,$A507,$B$2)/INDEX(DataR!$B$2:$K$522,$A507,J$23))-1,0)</f>
        <v/>
      </c>
      <c r="L507">
        <f>C$20*C$21*C507</f>
        <v/>
      </c>
      <c r="M507">
        <f>D$20*D$21*D507</f>
        <v/>
      </c>
      <c r="N507">
        <f>E$20*E$21*E507</f>
        <v/>
      </c>
      <c r="O507">
        <f>F$20*F$21*F507</f>
        <v/>
      </c>
      <c r="P507">
        <f>G$20*G$21*G507</f>
        <v/>
      </c>
      <c r="Q507">
        <f>H$20*H$21*H507</f>
        <v/>
      </c>
      <c r="R507">
        <f>I$20*I$21*I507</f>
        <v/>
      </c>
      <c r="S507">
        <f>J$20*J$21*J507</f>
        <v/>
      </c>
      <c r="U507">
        <f>SUMPRODUCT($C$20:$J$20,$C$21:$J$21,$C507:$J507)</f>
        <v/>
      </c>
      <c r="V507">
        <f>SUMPRODUCT($C$20:$J$20,$C$22:$J$22,$C507:$J507)</f>
        <v/>
      </c>
    </row>
    <row r="508">
      <c r="A508" t="n">
        <v>479</v>
      </c>
      <c r="C508">
        <f>IFERROR((INDEX(DataR!$B$2:$K$522,$A508+1,$B$2)/INDEX(DataR!$B$2:$K$522,$A508+1,C$23))/(INDEX(DataR!$B$2:$K$522,$A508,$B$2)/INDEX(DataR!$B$2:$K$522,$A508,C$23))-1,0)</f>
        <v/>
      </c>
      <c r="D508">
        <f>IFERROR((INDEX(DataR!$B$2:$K$522,$A508+1,$B$2)/INDEX(DataR!$B$2:$K$522,$A508+1,D$23))/(INDEX(DataR!$B$2:$K$522,$A508,$B$2)/INDEX(DataR!$B$2:$K$522,$A508,D$23))-1,0)</f>
        <v/>
      </c>
      <c r="E508">
        <f>IFERROR((INDEX(DataR!$B$2:$K$522,$A508+1,$B$2)/INDEX(DataR!$B$2:$K$522,$A508+1,E$23))/(INDEX(DataR!$B$2:$K$522,$A508,$B$2)/INDEX(DataR!$B$2:$K$522,$A508,E$23))-1,0)</f>
        <v/>
      </c>
      <c r="F508">
        <f>IFERROR((INDEX(DataR!$B$2:$K$522,$A508+1,$B$2)/INDEX(DataR!$B$2:$K$522,$A508+1,F$23))/(INDEX(DataR!$B$2:$K$522,$A508,$B$2)/INDEX(DataR!$B$2:$K$522,$A508,F$23))-1,0)</f>
        <v/>
      </c>
      <c r="G508">
        <f>IFERROR((INDEX(DataR!$B$2:$K$522,$A508+1,$B$2)/INDEX(DataR!$B$2:$K$522,$A508+1,G$23))/(INDEX(DataR!$B$2:$K$522,$A508,$B$2)/INDEX(DataR!$B$2:$K$522,$A508,G$23))-1,0)</f>
        <v/>
      </c>
      <c r="H508">
        <f>IFERROR((INDEX(DataR!$B$2:$K$522,$A508+1,$B$2)/INDEX(DataR!$B$2:$K$522,$A508+1,H$23))/(INDEX(DataR!$B$2:$K$522,$A508,$B$2)/INDEX(DataR!$B$2:$K$522,$A508,H$23))-1,0)</f>
        <v/>
      </c>
      <c r="I508">
        <f>IFERROR((INDEX(DataR!$B$2:$K$522,$A508+1,$B$2)/INDEX(DataR!$B$2:$K$522,$A508+1,I$23))/(INDEX(DataR!$B$2:$K$522,$A508,$B$2)/INDEX(DataR!$B$2:$K$522,$A508,I$23))-1,0)</f>
        <v/>
      </c>
      <c r="J508">
        <f>IFERROR((INDEX(DataR!$B$2:$K$522,$A508+1,$B$2)/INDEX(DataR!$B$2:$K$522,$A508+1,J$23))/(INDEX(DataR!$B$2:$K$522,$A508,$B$2)/INDEX(DataR!$B$2:$K$522,$A508,J$23))-1,0)</f>
        <v/>
      </c>
      <c r="L508">
        <f>C$20*C$21*C508</f>
        <v/>
      </c>
      <c r="M508">
        <f>D$20*D$21*D508</f>
        <v/>
      </c>
      <c r="N508">
        <f>E$20*E$21*E508</f>
        <v/>
      </c>
      <c r="O508">
        <f>F$20*F$21*F508</f>
        <v/>
      </c>
      <c r="P508">
        <f>G$20*G$21*G508</f>
        <v/>
      </c>
      <c r="Q508">
        <f>H$20*H$21*H508</f>
        <v/>
      </c>
      <c r="R508">
        <f>I$20*I$21*I508</f>
        <v/>
      </c>
      <c r="S508">
        <f>J$20*J$21*J508</f>
        <v/>
      </c>
      <c r="U508">
        <f>SUMPRODUCT($C$20:$J$20,$C$21:$J$21,$C508:$J508)</f>
        <v/>
      </c>
      <c r="V508">
        <f>SUMPRODUCT($C$20:$J$20,$C$22:$J$22,$C508:$J508)</f>
        <v/>
      </c>
    </row>
    <row r="509">
      <c r="A509" t="n">
        <v>480</v>
      </c>
      <c r="C509">
        <f>IFERROR((INDEX(DataR!$B$2:$K$522,$A509+1,$B$2)/INDEX(DataR!$B$2:$K$522,$A509+1,C$23))/(INDEX(DataR!$B$2:$K$522,$A509,$B$2)/INDEX(DataR!$B$2:$K$522,$A509,C$23))-1,0)</f>
        <v/>
      </c>
      <c r="D509">
        <f>IFERROR((INDEX(DataR!$B$2:$K$522,$A509+1,$B$2)/INDEX(DataR!$B$2:$K$522,$A509+1,D$23))/(INDEX(DataR!$B$2:$K$522,$A509,$B$2)/INDEX(DataR!$B$2:$K$522,$A509,D$23))-1,0)</f>
        <v/>
      </c>
      <c r="E509">
        <f>IFERROR((INDEX(DataR!$B$2:$K$522,$A509+1,$B$2)/INDEX(DataR!$B$2:$K$522,$A509+1,E$23))/(INDEX(DataR!$B$2:$K$522,$A509,$B$2)/INDEX(DataR!$B$2:$K$522,$A509,E$23))-1,0)</f>
        <v/>
      </c>
      <c r="F509">
        <f>IFERROR((INDEX(DataR!$B$2:$K$522,$A509+1,$B$2)/INDEX(DataR!$B$2:$K$522,$A509+1,F$23))/(INDEX(DataR!$B$2:$K$522,$A509,$B$2)/INDEX(DataR!$B$2:$K$522,$A509,F$23))-1,0)</f>
        <v/>
      </c>
      <c r="G509">
        <f>IFERROR((INDEX(DataR!$B$2:$K$522,$A509+1,$B$2)/INDEX(DataR!$B$2:$K$522,$A509+1,G$23))/(INDEX(DataR!$B$2:$K$522,$A509,$B$2)/INDEX(DataR!$B$2:$K$522,$A509,G$23))-1,0)</f>
        <v/>
      </c>
      <c r="H509">
        <f>IFERROR((INDEX(DataR!$B$2:$K$522,$A509+1,$B$2)/INDEX(DataR!$B$2:$K$522,$A509+1,H$23))/(INDEX(DataR!$B$2:$K$522,$A509,$B$2)/INDEX(DataR!$B$2:$K$522,$A509,H$23))-1,0)</f>
        <v/>
      </c>
      <c r="I509">
        <f>IFERROR((INDEX(DataR!$B$2:$K$522,$A509+1,$B$2)/INDEX(DataR!$B$2:$K$522,$A509+1,I$23))/(INDEX(DataR!$B$2:$K$522,$A509,$B$2)/INDEX(DataR!$B$2:$K$522,$A509,I$23))-1,0)</f>
        <v/>
      </c>
      <c r="J509">
        <f>IFERROR((INDEX(DataR!$B$2:$K$522,$A509+1,$B$2)/INDEX(DataR!$B$2:$K$522,$A509+1,J$23))/(INDEX(DataR!$B$2:$K$522,$A509,$B$2)/INDEX(DataR!$B$2:$K$522,$A509,J$23))-1,0)</f>
        <v/>
      </c>
      <c r="L509">
        <f>C$20*C$21*C509</f>
        <v/>
      </c>
      <c r="M509">
        <f>D$20*D$21*D509</f>
        <v/>
      </c>
      <c r="N509">
        <f>E$20*E$21*E509</f>
        <v/>
      </c>
      <c r="O509">
        <f>F$20*F$21*F509</f>
        <v/>
      </c>
      <c r="P509">
        <f>G$20*G$21*G509</f>
        <v/>
      </c>
      <c r="Q509">
        <f>H$20*H$21*H509</f>
        <v/>
      </c>
      <c r="R509">
        <f>I$20*I$21*I509</f>
        <v/>
      </c>
      <c r="S509">
        <f>J$20*J$21*J509</f>
        <v/>
      </c>
      <c r="U509">
        <f>SUMPRODUCT($C$20:$J$20,$C$21:$J$21,$C509:$J509)</f>
        <v/>
      </c>
      <c r="V509">
        <f>SUMPRODUCT($C$20:$J$20,$C$22:$J$22,$C509:$J509)</f>
        <v/>
      </c>
    </row>
    <row r="510">
      <c r="A510" t="n">
        <v>481</v>
      </c>
      <c r="C510">
        <f>IFERROR((INDEX(DataR!$B$2:$K$522,$A510+1,$B$2)/INDEX(DataR!$B$2:$K$522,$A510+1,C$23))/(INDEX(DataR!$B$2:$K$522,$A510,$B$2)/INDEX(DataR!$B$2:$K$522,$A510,C$23))-1,0)</f>
        <v/>
      </c>
      <c r="D510">
        <f>IFERROR((INDEX(DataR!$B$2:$K$522,$A510+1,$B$2)/INDEX(DataR!$B$2:$K$522,$A510+1,D$23))/(INDEX(DataR!$B$2:$K$522,$A510,$B$2)/INDEX(DataR!$B$2:$K$522,$A510,D$23))-1,0)</f>
        <v/>
      </c>
      <c r="E510">
        <f>IFERROR((INDEX(DataR!$B$2:$K$522,$A510+1,$B$2)/INDEX(DataR!$B$2:$K$522,$A510+1,E$23))/(INDEX(DataR!$B$2:$K$522,$A510,$B$2)/INDEX(DataR!$B$2:$K$522,$A510,E$23))-1,0)</f>
        <v/>
      </c>
      <c r="F510">
        <f>IFERROR((INDEX(DataR!$B$2:$K$522,$A510+1,$B$2)/INDEX(DataR!$B$2:$K$522,$A510+1,F$23))/(INDEX(DataR!$B$2:$K$522,$A510,$B$2)/INDEX(DataR!$B$2:$K$522,$A510,F$23))-1,0)</f>
        <v/>
      </c>
      <c r="G510">
        <f>IFERROR((INDEX(DataR!$B$2:$K$522,$A510+1,$B$2)/INDEX(DataR!$B$2:$K$522,$A510+1,G$23))/(INDEX(DataR!$B$2:$K$522,$A510,$B$2)/INDEX(DataR!$B$2:$K$522,$A510,G$23))-1,0)</f>
        <v/>
      </c>
      <c r="H510">
        <f>IFERROR((INDEX(DataR!$B$2:$K$522,$A510+1,$B$2)/INDEX(DataR!$B$2:$K$522,$A510+1,H$23))/(INDEX(DataR!$B$2:$K$522,$A510,$B$2)/INDEX(DataR!$B$2:$K$522,$A510,H$23))-1,0)</f>
        <v/>
      </c>
      <c r="I510">
        <f>IFERROR((INDEX(DataR!$B$2:$K$522,$A510+1,$B$2)/INDEX(DataR!$B$2:$K$522,$A510+1,I$23))/(INDEX(DataR!$B$2:$K$522,$A510,$B$2)/INDEX(DataR!$B$2:$K$522,$A510,I$23))-1,0)</f>
        <v/>
      </c>
      <c r="J510">
        <f>IFERROR((INDEX(DataR!$B$2:$K$522,$A510+1,$B$2)/INDEX(DataR!$B$2:$K$522,$A510+1,J$23))/(INDEX(DataR!$B$2:$K$522,$A510,$B$2)/INDEX(DataR!$B$2:$K$522,$A510,J$23))-1,0)</f>
        <v/>
      </c>
      <c r="L510">
        <f>C$20*C$21*C510</f>
        <v/>
      </c>
      <c r="M510">
        <f>D$20*D$21*D510</f>
        <v/>
      </c>
      <c r="N510">
        <f>E$20*E$21*E510</f>
        <v/>
      </c>
      <c r="O510">
        <f>F$20*F$21*F510</f>
        <v/>
      </c>
      <c r="P510">
        <f>G$20*G$21*G510</f>
        <v/>
      </c>
      <c r="Q510">
        <f>H$20*H$21*H510</f>
        <v/>
      </c>
      <c r="R510">
        <f>I$20*I$21*I510</f>
        <v/>
      </c>
      <c r="S510">
        <f>J$20*J$21*J510</f>
        <v/>
      </c>
      <c r="U510">
        <f>SUMPRODUCT($C$20:$J$20,$C$21:$J$21,$C510:$J510)</f>
        <v/>
      </c>
      <c r="V510">
        <f>SUMPRODUCT($C$20:$J$20,$C$22:$J$22,$C510:$J510)</f>
        <v/>
      </c>
    </row>
    <row r="511">
      <c r="A511" t="n">
        <v>482</v>
      </c>
      <c r="C511">
        <f>IFERROR((INDEX(DataR!$B$2:$K$522,$A511+1,$B$2)/INDEX(DataR!$B$2:$K$522,$A511+1,C$23))/(INDEX(DataR!$B$2:$K$522,$A511,$B$2)/INDEX(DataR!$B$2:$K$522,$A511,C$23))-1,0)</f>
        <v/>
      </c>
      <c r="D511">
        <f>IFERROR((INDEX(DataR!$B$2:$K$522,$A511+1,$B$2)/INDEX(DataR!$B$2:$K$522,$A511+1,D$23))/(INDEX(DataR!$B$2:$K$522,$A511,$B$2)/INDEX(DataR!$B$2:$K$522,$A511,D$23))-1,0)</f>
        <v/>
      </c>
      <c r="E511">
        <f>IFERROR((INDEX(DataR!$B$2:$K$522,$A511+1,$B$2)/INDEX(DataR!$B$2:$K$522,$A511+1,E$23))/(INDEX(DataR!$B$2:$K$522,$A511,$B$2)/INDEX(DataR!$B$2:$K$522,$A511,E$23))-1,0)</f>
        <v/>
      </c>
      <c r="F511">
        <f>IFERROR((INDEX(DataR!$B$2:$K$522,$A511+1,$B$2)/INDEX(DataR!$B$2:$K$522,$A511+1,F$23))/(INDEX(DataR!$B$2:$K$522,$A511,$B$2)/INDEX(DataR!$B$2:$K$522,$A511,F$23))-1,0)</f>
        <v/>
      </c>
      <c r="G511">
        <f>IFERROR((INDEX(DataR!$B$2:$K$522,$A511+1,$B$2)/INDEX(DataR!$B$2:$K$522,$A511+1,G$23))/(INDEX(DataR!$B$2:$K$522,$A511,$B$2)/INDEX(DataR!$B$2:$K$522,$A511,G$23))-1,0)</f>
        <v/>
      </c>
      <c r="H511">
        <f>IFERROR((INDEX(DataR!$B$2:$K$522,$A511+1,$B$2)/INDEX(DataR!$B$2:$K$522,$A511+1,H$23))/(INDEX(DataR!$B$2:$K$522,$A511,$B$2)/INDEX(DataR!$B$2:$K$522,$A511,H$23))-1,0)</f>
        <v/>
      </c>
      <c r="I511">
        <f>IFERROR((INDEX(DataR!$B$2:$K$522,$A511+1,$B$2)/INDEX(DataR!$B$2:$K$522,$A511+1,I$23))/(INDEX(DataR!$B$2:$K$522,$A511,$B$2)/INDEX(DataR!$B$2:$K$522,$A511,I$23))-1,0)</f>
        <v/>
      </c>
      <c r="J511">
        <f>IFERROR((INDEX(DataR!$B$2:$K$522,$A511+1,$B$2)/INDEX(DataR!$B$2:$K$522,$A511+1,J$23))/(INDEX(DataR!$B$2:$K$522,$A511,$B$2)/INDEX(DataR!$B$2:$K$522,$A511,J$23))-1,0)</f>
        <v/>
      </c>
      <c r="L511">
        <f>C$20*C$21*C511</f>
        <v/>
      </c>
      <c r="M511">
        <f>D$20*D$21*D511</f>
        <v/>
      </c>
      <c r="N511">
        <f>E$20*E$21*E511</f>
        <v/>
      </c>
      <c r="O511">
        <f>F$20*F$21*F511</f>
        <v/>
      </c>
      <c r="P511">
        <f>G$20*G$21*G511</f>
        <v/>
      </c>
      <c r="Q511">
        <f>H$20*H$21*H511</f>
        <v/>
      </c>
      <c r="R511">
        <f>I$20*I$21*I511</f>
        <v/>
      </c>
      <c r="S511">
        <f>J$20*J$21*J511</f>
        <v/>
      </c>
      <c r="U511">
        <f>SUMPRODUCT($C$20:$J$20,$C$21:$J$21,$C511:$J511)</f>
        <v/>
      </c>
      <c r="V511">
        <f>SUMPRODUCT($C$20:$J$20,$C$22:$J$22,$C511:$J511)</f>
        <v/>
      </c>
    </row>
    <row r="512">
      <c r="A512" t="n">
        <v>483</v>
      </c>
      <c r="C512">
        <f>IFERROR((INDEX(DataR!$B$2:$K$522,$A512+1,$B$2)/INDEX(DataR!$B$2:$K$522,$A512+1,C$23))/(INDEX(DataR!$B$2:$K$522,$A512,$B$2)/INDEX(DataR!$B$2:$K$522,$A512,C$23))-1,0)</f>
        <v/>
      </c>
      <c r="D512">
        <f>IFERROR((INDEX(DataR!$B$2:$K$522,$A512+1,$B$2)/INDEX(DataR!$B$2:$K$522,$A512+1,D$23))/(INDEX(DataR!$B$2:$K$522,$A512,$B$2)/INDEX(DataR!$B$2:$K$522,$A512,D$23))-1,0)</f>
        <v/>
      </c>
      <c r="E512">
        <f>IFERROR((INDEX(DataR!$B$2:$K$522,$A512+1,$B$2)/INDEX(DataR!$B$2:$K$522,$A512+1,E$23))/(INDEX(DataR!$B$2:$K$522,$A512,$B$2)/INDEX(DataR!$B$2:$K$522,$A512,E$23))-1,0)</f>
        <v/>
      </c>
      <c r="F512">
        <f>IFERROR((INDEX(DataR!$B$2:$K$522,$A512+1,$B$2)/INDEX(DataR!$B$2:$K$522,$A512+1,F$23))/(INDEX(DataR!$B$2:$K$522,$A512,$B$2)/INDEX(DataR!$B$2:$K$522,$A512,F$23))-1,0)</f>
        <v/>
      </c>
      <c r="G512">
        <f>IFERROR((INDEX(DataR!$B$2:$K$522,$A512+1,$B$2)/INDEX(DataR!$B$2:$K$522,$A512+1,G$23))/(INDEX(DataR!$B$2:$K$522,$A512,$B$2)/INDEX(DataR!$B$2:$K$522,$A512,G$23))-1,0)</f>
        <v/>
      </c>
      <c r="H512">
        <f>IFERROR((INDEX(DataR!$B$2:$K$522,$A512+1,$B$2)/INDEX(DataR!$B$2:$K$522,$A512+1,H$23))/(INDEX(DataR!$B$2:$K$522,$A512,$B$2)/INDEX(DataR!$B$2:$K$522,$A512,H$23))-1,0)</f>
        <v/>
      </c>
      <c r="I512">
        <f>IFERROR((INDEX(DataR!$B$2:$K$522,$A512+1,$B$2)/INDEX(DataR!$B$2:$K$522,$A512+1,I$23))/(INDEX(DataR!$B$2:$K$522,$A512,$B$2)/INDEX(DataR!$B$2:$K$522,$A512,I$23))-1,0)</f>
        <v/>
      </c>
      <c r="J512">
        <f>IFERROR((INDEX(DataR!$B$2:$K$522,$A512+1,$B$2)/INDEX(DataR!$B$2:$K$522,$A512+1,J$23))/(INDEX(DataR!$B$2:$K$522,$A512,$B$2)/INDEX(DataR!$B$2:$K$522,$A512,J$23))-1,0)</f>
        <v/>
      </c>
      <c r="L512">
        <f>C$20*C$21*C512</f>
        <v/>
      </c>
      <c r="M512">
        <f>D$20*D$21*D512</f>
        <v/>
      </c>
      <c r="N512">
        <f>E$20*E$21*E512</f>
        <v/>
      </c>
      <c r="O512">
        <f>F$20*F$21*F512</f>
        <v/>
      </c>
      <c r="P512">
        <f>G$20*G$21*G512</f>
        <v/>
      </c>
      <c r="Q512">
        <f>H$20*H$21*H512</f>
        <v/>
      </c>
      <c r="R512">
        <f>I$20*I$21*I512</f>
        <v/>
      </c>
      <c r="S512">
        <f>J$20*J$21*J512</f>
        <v/>
      </c>
      <c r="U512">
        <f>SUMPRODUCT($C$20:$J$20,$C$21:$J$21,$C512:$J512)</f>
        <v/>
      </c>
      <c r="V512">
        <f>SUMPRODUCT($C$20:$J$20,$C$22:$J$22,$C512:$J512)</f>
        <v/>
      </c>
    </row>
    <row r="513">
      <c r="A513" t="n">
        <v>484</v>
      </c>
      <c r="C513">
        <f>IFERROR((INDEX(DataR!$B$2:$K$522,$A513+1,$B$2)/INDEX(DataR!$B$2:$K$522,$A513+1,C$23))/(INDEX(DataR!$B$2:$K$522,$A513,$B$2)/INDEX(DataR!$B$2:$K$522,$A513,C$23))-1,0)</f>
        <v/>
      </c>
      <c r="D513">
        <f>IFERROR((INDEX(DataR!$B$2:$K$522,$A513+1,$B$2)/INDEX(DataR!$B$2:$K$522,$A513+1,D$23))/(INDEX(DataR!$B$2:$K$522,$A513,$B$2)/INDEX(DataR!$B$2:$K$522,$A513,D$23))-1,0)</f>
        <v/>
      </c>
      <c r="E513">
        <f>IFERROR((INDEX(DataR!$B$2:$K$522,$A513+1,$B$2)/INDEX(DataR!$B$2:$K$522,$A513+1,E$23))/(INDEX(DataR!$B$2:$K$522,$A513,$B$2)/INDEX(DataR!$B$2:$K$522,$A513,E$23))-1,0)</f>
        <v/>
      </c>
      <c r="F513">
        <f>IFERROR((INDEX(DataR!$B$2:$K$522,$A513+1,$B$2)/INDEX(DataR!$B$2:$K$522,$A513+1,F$23))/(INDEX(DataR!$B$2:$K$522,$A513,$B$2)/INDEX(DataR!$B$2:$K$522,$A513,F$23))-1,0)</f>
        <v/>
      </c>
      <c r="G513">
        <f>IFERROR((INDEX(DataR!$B$2:$K$522,$A513+1,$B$2)/INDEX(DataR!$B$2:$K$522,$A513+1,G$23))/(INDEX(DataR!$B$2:$K$522,$A513,$B$2)/INDEX(DataR!$B$2:$K$522,$A513,G$23))-1,0)</f>
        <v/>
      </c>
      <c r="H513">
        <f>IFERROR((INDEX(DataR!$B$2:$K$522,$A513+1,$B$2)/INDEX(DataR!$B$2:$K$522,$A513+1,H$23))/(INDEX(DataR!$B$2:$K$522,$A513,$B$2)/INDEX(DataR!$B$2:$K$522,$A513,H$23))-1,0)</f>
        <v/>
      </c>
      <c r="I513">
        <f>IFERROR((INDEX(DataR!$B$2:$K$522,$A513+1,$B$2)/INDEX(DataR!$B$2:$K$522,$A513+1,I$23))/(INDEX(DataR!$B$2:$K$522,$A513,$B$2)/INDEX(DataR!$B$2:$K$522,$A513,I$23))-1,0)</f>
        <v/>
      </c>
      <c r="J513">
        <f>IFERROR((INDEX(DataR!$B$2:$K$522,$A513+1,$B$2)/INDEX(DataR!$B$2:$K$522,$A513+1,J$23))/(INDEX(DataR!$B$2:$K$522,$A513,$B$2)/INDEX(DataR!$B$2:$K$522,$A513,J$23))-1,0)</f>
        <v/>
      </c>
      <c r="L513">
        <f>C$20*C$21*C513</f>
        <v/>
      </c>
      <c r="M513">
        <f>D$20*D$21*D513</f>
        <v/>
      </c>
      <c r="N513">
        <f>E$20*E$21*E513</f>
        <v/>
      </c>
      <c r="O513">
        <f>F$20*F$21*F513</f>
        <v/>
      </c>
      <c r="P513">
        <f>G$20*G$21*G513</f>
        <v/>
      </c>
      <c r="Q513">
        <f>H$20*H$21*H513</f>
        <v/>
      </c>
      <c r="R513">
        <f>I$20*I$21*I513</f>
        <v/>
      </c>
      <c r="S513">
        <f>J$20*J$21*J513</f>
        <v/>
      </c>
      <c r="U513">
        <f>SUMPRODUCT($C$20:$J$20,$C$21:$J$21,$C513:$J513)</f>
        <v/>
      </c>
      <c r="V513">
        <f>SUMPRODUCT($C$20:$J$20,$C$22:$J$22,$C513:$J513)</f>
        <v/>
      </c>
    </row>
    <row r="514">
      <c r="A514" t="n">
        <v>485</v>
      </c>
      <c r="C514">
        <f>IFERROR((INDEX(DataR!$B$2:$K$522,$A514+1,$B$2)/INDEX(DataR!$B$2:$K$522,$A514+1,C$23))/(INDEX(DataR!$B$2:$K$522,$A514,$B$2)/INDEX(DataR!$B$2:$K$522,$A514,C$23))-1,0)</f>
        <v/>
      </c>
      <c r="D514">
        <f>IFERROR((INDEX(DataR!$B$2:$K$522,$A514+1,$B$2)/INDEX(DataR!$B$2:$K$522,$A514+1,D$23))/(INDEX(DataR!$B$2:$K$522,$A514,$B$2)/INDEX(DataR!$B$2:$K$522,$A514,D$23))-1,0)</f>
        <v/>
      </c>
      <c r="E514">
        <f>IFERROR((INDEX(DataR!$B$2:$K$522,$A514+1,$B$2)/INDEX(DataR!$B$2:$K$522,$A514+1,E$23))/(INDEX(DataR!$B$2:$K$522,$A514,$B$2)/INDEX(DataR!$B$2:$K$522,$A514,E$23))-1,0)</f>
        <v/>
      </c>
      <c r="F514">
        <f>IFERROR((INDEX(DataR!$B$2:$K$522,$A514+1,$B$2)/INDEX(DataR!$B$2:$K$522,$A514+1,F$23))/(INDEX(DataR!$B$2:$K$522,$A514,$B$2)/INDEX(DataR!$B$2:$K$522,$A514,F$23))-1,0)</f>
        <v/>
      </c>
      <c r="G514">
        <f>IFERROR((INDEX(DataR!$B$2:$K$522,$A514+1,$B$2)/INDEX(DataR!$B$2:$K$522,$A514+1,G$23))/(INDEX(DataR!$B$2:$K$522,$A514,$B$2)/INDEX(DataR!$B$2:$K$522,$A514,G$23))-1,0)</f>
        <v/>
      </c>
      <c r="H514">
        <f>IFERROR((INDEX(DataR!$B$2:$K$522,$A514+1,$B$2)/INDEX(DataR!$B$2:$K$522,$A514+1,H$23))/(INDEX(DataR!$B$2:$K$522,$A514,$B$2)/INDEX(DataR!$B$2:$K$522,$A514,H$23))-1,0)</f>
        <v/>
      </c>
      <c r="I514">
        <f>IFERROR((INDEX(DataR!$B$2:$K$522,$A514+1,$B$2)/INDEX(DataR!$B$2:$K$522,$A514+1,I$23))/(INDEX(DataR!$B$2:$K$522,$A514,$B$2)/INDEX(DataR!$B$2:$K$522,$A514,I$23))-1,0)</f>
        <v/>
      </c>
      <c r="J514">
        <f>IFERROR((INDEX(DataR!$B$2:$K$522,$A514+1,$B$2)/INDEX(DataR!$B$2:$K$522,$A514+1,J$23))/(INDEX(DataR!$B$2:$K$522,$A514,$B$2)/INDEX(DataR!$B$2:$K$522,$A514,J$23))-1,0)</f>
        <v/>
      </c>
      <c r="L514">
        <f>C$20*C$21*C514</f>
        <v/>
      </c>
      <c r="M514">
        <f>D$20*D$21*D514</f>
        <v/>
      </c>
      <c r="N514">
        <f>E$20*E$21*E514</f>
        <v/>
      </c>
      <c r="O514">
        <f>F$20*F$21*F514</f>
        <v/>
      </c>
      <c r="P514">
        <f>G$20*G$21*G514</f>
        <v/>
      </c>
      <c r="Q514">
        <f>H$20*H$21*H514</f>
        <v/>
      </c>
      <c r="R514">
        <f>I$20*I$21*I514</f>
        <v/>
      </c>
      <c r="S514">
        <f>J$20*J$21*J514</f>
        <v/>
      </c>
      <c r="U514">
        <f>SUMPRODUCT($C$20:$J$20,$C$21:$J$21,$C514:$J514)</f>
        <v/>
      </c>
      <c r="V514">
        <f>SUMPRODUCT($C$20:$J$20,$C$22:$J$22,$C514:$J514)</f>
        <v/>
      </c>
    </row>
    <row r="515">
      <c r="A515" t="n">
        <v>486</v>
      </c>
      <c r="C515">
        <f>IFERROR((INDEX(DataR!$B$2:$K$522,$A515+1,$B$2)/INDEX(DataR!$B$2:$K$522,$A515+1,C$23))/(INDEX(DataR!$B$2:$K$522,$A515,$B$2)/INDEX(DataR!$B$2:$K$522,$A515,C$23))-1,0)</f>
        <v/>
      </c>
      <c r="D515">
        <f>IFERROR((INDEX(DataR!$B$2:$K$522,$A515+1,$B$2)/INDEX(DataR!$B$2:$K$522,$A515+1,D$23))/(INDEX(DataR!$B$2:$K$522,$A515,$B$2)/INDEX(DataR!$B$2:$K$522,$A515,D$23))-1,0)</f>
        <v/>
      </c>
      <c r="E515">
        <f>IFERROR((INDEX(DataR!$B$2:$K$522,$A515+1,$B$2)/INDEX(DataR!$B$2:$K$522,$A515+1,E$23))/(INDEX(DataR!$B$2:$K$522,$A515,$B$2)/INDEX(DataR!$B$2:$K$522,$A515,E$23))-1,0)</f>
        <v/>
      </c>
      <c r="F515">
        <f>IFERROR((INDEX(DataR!$B$2:$K$522,$A515+1,$B$2)/INDEX(DataR!$B$2:$K$522,$A515+1,F$23))/(INDEX(DataR!$B$2:$K$522,$A515,$B$2)/INDEX(DataR!$B$2:$K$522,$A515,F$23))-1,0)</f>
        <v/>
      </c>
      <c r="G515">
        <f>IFERROR((INDEX(DataR!$B$2:$K$522,$A515+1,$B$2)/INDEX(DataR!$B$2:$K$522,$A515+1,G$23))/(INDEX(DataR!$B$2:$K$522,$A515,$B$2)/INDEX(DataR!$B$2:$K$522,$A515,G$23))-1,0)</f>
        <v/>
      </c>
      <c r="H515">
        <f>IFERROR((INDEX(DataR!$B$2:$K$522,$A515+1,$B$2)/INDEX(DataR!$B$2:$K$522,$A515+1,H$23))/(INDEX(DataR!$B$2:$K$522,$A515,$B$2)/INDEX(DataR!$B$2:$K$522,$A515,H$23))-1,0)</f>
        <v/>
      </c>
      <c r="I515">
        <f>IFERROR((INDEX(DataR!$B$2:$K$522,$A515+1,$B$2)/INDEX(DataR!$B$2:$K$522,$A515+1,I$23))/(INDEX(DataR!$B$2:$K$522,$A515,$B$2)/INDEX(DataR!$B$2:$K$522,$A515,I$23))-1,0)</f>
        <v/>
      </c>
      <c r="J515">
        <f>IFERROR((INDEX(DataR!$B$2:$K$522,$A515+1,$B$2)/INDEX(DataR!$B$2:$K$522,$A515+1,J$23))/(INDEX(DataR!$B$2:$K$522,$A515,$B$2)/INDEX(DataR!$B$2:$K$522,$A515,J$23))-1,0)</f>
        <v/>
      </c>
      <c r="L515">
        <f>C$20*C$21*C515</f>
        <v/>
      </c>
      <c r="M515">
        <f>D$20*D$21*D515</f>
        <v/>
      </c>
      <c r="N515">
        <f>E$20*E$21*E515</f>
        <v/>
      </c>
      <c r="O515">
        <f>F$20*F$21*F515</f>
        <v/>
      </c>
      <c r="P515">
        <f>G$20*G$21*G515</f>
        <v/>
      </c>
      <c r="Q515">
        <f>H$20*H$21*H515</f>
        <v/>
      </c>
      <c r="R515">
        <f>I$20*I$21*I515</f>
        <v/>
      </c>
      <c r="S515">
        <f>J$20*J$21*J515</f>
        <v/>
      </c>
      <c r="U515">
        <f>SUMPRODUCT($C$20:$J$20,$C$21:$J$21,$C515:$J515)</f>
        <v/>
      </c>
      <c r="V515">
        <f>SUMPRODUCT($C$20:$J$20,$C$22:$J$22,$C515:$J515)</f>
        <v/>
      </c>
    </row>
    <row r="516">
      <c r="A516" t="n">
        <v>487</v>
      </c>
      <c r="C516">
        <f>IFERROR((INDEX(DataR!$B$2:$K$522,$A516+1,$B$2)/INDEX(DataR!$B$2:$K$522,$A516+1,C$23))/(INDEX(DataR!$B$2:$K$522,$A516,$B$2)/INDEX(DataR!$B$2:$K$522,$A516,C$23))-1,0)</f>
        <v/>
      </c>
      <c r="D516">
        <f>IFERROR((INDEX(DataR!$B$2:$K$522,$A516+1,$B$2)/INDEX(DataR!$B$2:$K$522,$A516+1,D$23))/(INDEX(DataR!$B$2:$K$522,$A516,$B$2)/INDEX(DataR!$B$2:$K$522,$A516,D$23))-1,0)</f>
        <v/>
      </c>
      <c r="E516">
        <f>IFERROR((INDEX(DataR!$B$2:$K$522,$A516+1,$B$2)/INDEX(DataR!$B$2:$K$522,$A516+1,E$23))/(INDEX(DataR!$B$2:$K$522,$A516,$B$2)/INDEX(DataR!$B$2:$K$522,$A516,E$23))-1,0)</f>
        <v/>
      </c>
      <c r="F516">
        <f>IFERROR((INDEX(DataR!$B$2:$K$522,$A516+1,$B$2)/INDEX(DataR!$B$2:$K$522,$A516+1,F$23))/(INDEX(DataR!$B$2:$K$522,$A516,$B$2)/INDEX(DataR!$B$2:$K$522,$A516,F$23))-1,0)</f>
        <v/>
      </c>
      <c r="G516">
        <f>IFERROR((INDEX(DataR!$B$2:$K$522,$A516+1,$B$2)/INDEX(DataR!$B$2:$K$522,$A516+1,G$23))/(INDEX(DataR!$B$2:$K$522,$A516,$B$2)/INDEX(DataR!$B$2:$K$522,$A516,G$23))-1,0)</f>
        <v/>
      </c>
      <c r="H516">
        <f>IFERROR((INDEX(DataR!$B$2:$K$522,$A516+1,$B$2)/INDEX(DataR!$B$2:$K$522,$A516+1,H$23))/(INDEX(DataR!$B$2:$K$522,$A516,$B$2)/INDEX(DataR!$B$2:$K$522,$A516,H$23))-1,0)</f>
        <v/>
      </c>
      <c r="I516">
        <f>IFERROR((INDEX(DataR!$B$2:$K$522,$A516+1,$B$2)/INDEX(DataR!$B$2:$K$522,$A516+1,I$23))/(INDEX(DataR!$B$2:$K$522,$A516,$B$2)/INDEX(DataR!$B$2:$K$522,$A516,I$23))-1,0)</f>
        <v/>
      </c>
      <c r="J516">
        <f>IFERROR((INDEX(DataR!$B$2:$K$522,$A516+1,$B$2)/INDEX(DataR!$B$2:$K$522,$A516+1,J$23))/(INDEX(DataR!$B$2:$K$522,$A516,$B$2)/INDEX(DataR!$B$2:$K$522,$A516,J$23))-1,0)</f>
        <v/>
      </c>
      <c r="L516">
        <f>C$20*C$21*C516</f>
        <v/>
      </c>
      <c r="M516">
        <f>D$20*D$21*D516</f>
        <v/>
      </c>
      <c r="N516">
        <f>E$20*E$21*E516</f>
        <v/>
      </c>
      <c r="O516">
        <f>F$20*F$21*F516</f>
        <v/>
      </c>
      <c r="P516">
        <f>G$20*G$21*G516</f>
        <v/>
      </c>
      <c r="Q516">
        <f>H$20*H$21*H516</f>
        <v/>
      </c>
      <c r="R516">
        <f>I$20*I$21*I516</f>
        <v/>
      </c>
      <c r="S516">
        <f>J$20*J$21*J516</f>
        <v/>
      </c>
      <c r="U516">
        <f>SUMPRODUCT($C$20:$J$20,$C$21:$J$21,$C516:$J516)</f>
        <v/>
      </c>
      <c r="V516">
        <f>SUMPRODUCT($C$20:$J$20,$C$22:$J$22,$C516:$J516)</f>
        <v/>
      </c>
    </row>
    <row r="517">
      <c r="A517" t="n">
        <v>488</v>
      </c>
      <c r="C517">
        <f>IFERROR((INDEX(DataR!$B$2:$K$522,$A517+1,$B$2)/INDEX(DataR!$B$2:$K$522,$A517+1,C$23))/(INDEX(DataR!$B$2:$K$522,$A517,$B$2)/INDEX(DataR!$B$2:$K$522,$A517,C$23))-1,0)</f>
        <v/>
      </c>
      <c r="D517">
        <f>IFERROR((INDEX(DataR!$B$2:$K$522,$A517+1,$B$2)/INDEX(DataR!$B$2:$K$522,$A517+1,D$23))/(INDEX(DataR!$B$2:$K$522,$A517,$B$2)/INDEX(DataR!$B$2:$K$522,$A517,D$23))-1,0)</f>
        <v/>
      </c>
      <c r="E517">
        <f>IFERROR((INDEX(DataR!$B$2:$K$522,$A517+1,$B$2)/INDEX(DataR!$B$2:$K$522,$A517+1,E$23))/(INDEX(DataR!$B$2:$K$522,$A517,$B$2)/INDEX(DataR!$B$2:$K$522,$A517,E$23))-1,0)</f>
        <v/>
      </c>
      <c r="F517">
        <f>IFERROR((INDEX(DataR!$B$2:$K$522,$A517+1,$B$2)/INDEX(DataR!$B$2:$K$522,$A517+1,F$23))/(INDEX(DataR!$B$2:$K$522,$A517,$B$2)/INDEX(DataR!$B$2:$K$522,$A517,F$23))-1,0)</f>
        <v/>
      </c>
      <c r="G517">
        <f>IFERROR((INDEX(DataR!$B$2:$K$522,$A517+1,$B$2)/INDEX(DataR!$B$2:$K$522,$A517+1,G$23))/(INDEX(DataR!$B$2:$K$522,$A517,$B$2)/INDEX(DataR!$B$2:$K$522,$A517,G$23))-1,0)</f>
        <v/>
      </c>
      <c r="H517">
        <f>IFERROR((INDEX(DataR!$B$2:$K$522,$A517+1,$B$2)/INDEX(DataR!$B$2:$K$522,$A517+1,H$23))/(INDEX(DataR!$B$2:$K$522,$A517,$B$2)/INDEX(DataR!$B$2:$K$522,$A517,H$23))-1,0)</f>
        <v/>
      </c>
      <c r="I517">
        <f>IFERROR((INDEX(DataR!$B$2:$K$522,$A517+1,$B$2)/INDEX(DataR!$B$2:$K$522,$A517+1,I$23))/(INDEX(DataR!$B$2:$K$522,$A517,$B$2)/INDEX(DataR!$B$2:$K$522,$A517,I$23))-1,0)</f>
        <v/>
      </c>
      <c r="J517">
        <f>IFERROR((INDEX(DataR!$B$2:$K$522,$A517+1,$B$2)/INDEX(DataR!$B$2:$K$522,$A517+1,J$23))/(INDEX(DataR!$B$2:$K$522,$A517,$B$2)/INDEX(DataR!$B$2:$K$522,$A517,J$23))-1,0)</f>
        <v/>
      </c>
      <c r="L517">
        <f>C$20*C$21*C517</f>
        <v/>
      </c>
      <c r="M517">
        <f>D$20*D$21*D517</f>
        <v/>
      </c>
      <c r="N517">
        <f>E$20*E$21*E517</f>
        <v/>
      </c>
      <c r="O517">
        <f>F$20*F$21*F517</f>
        <v/>
      </c>
      <c r="P517">
        <f>G$20*G$21*G517</f>
        <v/>
      </c>
      <c r="Q517">
        <f>H$20*H$21*H517</f>
        <v/>
      </c>
      <c r="R517">
        <f>I$20*I$21*I517</f>
        <v/>
      </c>
      <c r="S517">
        <f>J$20*J$21*J517</f>
        <v/>
      </c>
      <c r="U517">
        <f>SUMPRODUCT($C$20:$J$20,$C$21:$J$21,$C517:$J517)</f>
        <v/>
      </c>
      <c r="V517">
        <f>SUMPRODUCT($C$20:$J$20,$C$22:$J$22,$C517:$J517)</f>
        <v/>
      </c>
    </row>
    <row r="518">
      <c r="A518" t="n">
        <v>489</v>
      </c>
      <c r="C518">
        <f>IFERROR((INDEX(DataR!$B$2:$K$522,$A518+1,$B$2)/INDEX(DataR!$B$2:$K$522,$A518+1,C$23))/(INDEX(DataR!$B$2:$K$522,$A518,$B$2)/INDEX(DataR!$B$2:$K$522,$A518,C$23))-1,0)</f>
        <v/>
      </c>
      <c r="D518">
        <f>IFERROR((INDEX(DataR!$B$2:$K$522,$A518+1,$B$2)/INDEX(DataR!$B$2:$K$522,$A518+1,D$23))/(INDEX(DataR!$B$2:$K$522,$A518,$B$2)/INDEX(DataR!$B$2:$K$522,$A518,D$23))-1,0)</f>
        <v/>
      </c>
      <c r="E518">
        <f>IFERROR((INDEX(DataR!$B$2:$K$522,$A518+1,$B$2)/INDEX(DataR!$B$2:$K$522,$A518+1,E$23))/(INDEX(DataR!$B$2:$K$522,$A518,$B$2)/INDEX(DataR!$B$2:$K$522,$A518,E$23))-1,0)</f>
        <v/>
      </c>
      <c r="F518">
        <f>IFERROR((INDEX(DataR!$B$2:$K$522,$A518+1,$B$2)/INDEX(DataR!$B$2:$K$522,$A518+1,F$23))/(INDEX(DataR!$B$2:$K$522,$A518,$B$2)/INDEX(DataR!$B$2:$K$522,$A518,F$23))-1,0)</f>
        <v/>
      </c>
      <c r="G518">
        <f>IFERROR((INDEX(DataR!$B$2:$K$522,$A518+1,$B$2)/INDEX(DataR!$B$2:$K$522,$A518+1,G$23))/(INDEX(DataR!$B$2:$K$522,$A518,$B$2)/INDEX(DataR!$B$2:$K$522,$A518,G$23))-1,0)</f>
        <v/>
      </c>
      <c r="H518">
        <f>IFERROR((INDEX(DataR!$B$2:$K$522,$A518+1,$B$2)/INDEX(DataR!$B$2:$K$522,$A518+1,H$23))/(INDEX(DataR!$B$2:$K$522,$A518,$B$2)/INDEX(DataR!$B$2:$K$522,$A518,H$23))-1,0)</f>
        <v/>
      </c>
      <c r="I518">
        <f>IFERROR((INDEX(DataR!$B$2:$K$522,$A518+1,$B$2)/INDEX(DataR!$B$2:$K$522,$A518+1,I$23))/(INDEX(DataR!$B$2:$K$522,$A518,$B$2)/INDEX(DataR!$B$2:$K$522,$A518,I$23))-1,0)</f>
        <v/>
      </c>
      <c r="J518">
        <f>IFERROR((INDEX(DataR!$B$2:$K$522,$A518+1,$B$2)/INDEX(DataR!$B$2:$K$522,$A518+1,J$23))/(INDEX(DataR!$B$2:$K$522,$A518,$B$2)/INDEX(DataR!$B$2:$K$522,$A518,J$23))-1,0)</f>
        <v/>
      </c>
      <c r="L518">
        <f>C$20*C$21*C518</f>
        <v/>
      </c>
      <c r="M518">
        <f>D$20*D$21*D518</f>
        <v/>
      </c>
      <c r="N518">
        <f>E$20*E$21*E518</f>
        <v/>
      </c>
      <c r="O518">
        <f>F$20*F$21*F518</f>
        <v/>
      </c>
      <c r="P518">
        <f>G$20*G$21*G518</f>
        <v/>
      </c>
      <c r="Q518">
        <f>H$20*H$21*H518</f>
        <v/>
      </c>
      <c r="R518">
        <f>I$20*I$21*I518</f>
        <v/>
      </c>
      <c r="S518">
        <f>J$20*J$21*J518</f>
        <v/>
      </c>
      <c r="U518">
        <f>SUMPRODUCT($C$20:$J$20,$C$21:$J$21,$C518:$J518)</f>
        <v/>
      </c>
      <c r="V518">
        <f>SUMPRODUCT($C$20:$J$20,$C$22:$J$22,$C518:$J518)</f>
        <v/>
      </c>
    </row>
    <row r="519">
      <c r="A519" t="n">
        <v>490</v>
      </c>
      <c r="C519">
        <f>IFERROR((INDEX(DataR!$B$2:$K$522,$A519+1,$B$2)/INDEX(DataR!$B$2:$K$522,$A519+1,C$23))/(INDEX(DataR!$B$2:$K$522,$A519,$B$2)/INDEX(DataR!$B$2:$K$522,$A519,C$23))-1,0)</f>
        <v/>
      </c>
      <c r="D519">
        <f>IFERROR((INDEX(DataR!$B$2:$K$522,$A519+1,$B$2)/INDEX(DataR!$B$2:$K$522,$A519+1,D$23))/(INDEX(DataR!$B$2:$K$522,$A519,$B$2)/INDEX(DataR!$B$2:$K$522,$A519,D$23))-1,0)</f>
        <v/>
      </c>
      <c r="E519">
        <f>IFERROR((INDEX(DataR!$B$2:$K$522,$A519+1,$B$2)/INDEX(DataR!$B$2:$K$522,$A519+1,E$23))/(INDEX(DataR!$B$2:$K$522,$A519,$B$2)/INDEX(DataR!$B$2:$K$522,$A519,E$23))-1,0)</f>
        <v/>
      </c>
      <c r="F519">
        <f>IFERROR((INDEX(DataR!$B$2:$K$522,$A519+1,$B$2)/INDEX(DataR!$B$2:$K$522,$A519+1,F$23))/(INDEX(DataR!$B$2:$K$522,$A519,$B$2)/INDEX(DataR!$B$2:$K$522,$A519,F$23))-1,0)</f>
        <v/>
      </c>
      <c r="G519">
        <f>IFERROR((INDEX(DataR!$B$2:$K$522,$A519+1,$B$2)/INDEX(DataR!$B$2:$K$522,$A519+1,G$23))/(INDEX(DataR!$B$2:$K$522,$A519,$B$2)/INDEX(DataR!$B$2:$K$522,$A519,G$23))-1,0)</f>
        <v/>
      </c>
      <c r="H519">
        <f>IFERROR((INDEX(DataR!$B$2:$K$522,$A519+1,$B$2)/INDEX(DataR!$B$2:$K$522,$A519+1,H$23))/(INDEX(DataR!$B$2:$K$522,$A519,$B$2)/INDEX(DataR!$B$2:$K$522,$A519,H$23))-1,0)</f>
        <v/>
      </c>
      <c r="I519">
        <f>IFERROR((INDEX(DataR!$B$2:$K$522,$A519+1,$B$2)/INDEX(DataR!$B$2:$K$522,$A519+1,I$23))/(INDEX(DataR!$B$2:$K$522,$A519,$B$2)/INDEX(DataR!$B$2:$K$522,$A519,I$23))-1,0)</f>
        <v/>
      </c>
      <c r="J519">
        <f>IFERROR((INDEX(DataR!$B$2:$K$522,$A519+1,$B$2)/INDEX(DataR!$B$2:$K$522,$A519+1,J$23))/(INDEX(DataR!$B$2:$K$522,$A519,$B$2)/INDEX(DataR!$B$2:$K$522,$A519,J$23))-1,0)</f>
        <v/>
      </c>
      <c r="L519">
        <f>C$20*C$21*C519</f>
        <v/>
      </c>
      <c r="M519">
        <f>D$20*D$21*D519</f>
        <v/>
      </c>
      <c r="N519">
        <f>E$20*E$21*E519</f>
        <v/>
      </c>
      <c r="O519">
        <f>F$20*F$21*F519</f>
        <v/>
      </c>
      <c r="P519">
        <f>G$20*G$21*G519</f>
        <v/>
      </c>
      <c r="Q519">
        <f>H$20*H$21*H519</f>
        <v/>
      </c>
      <c r="R519">
        <f>I$20*I$21*I519</f>
        <v/>
      </c>
      <c r="S519">
        <f>J$20*J$21*J519</f>
        <v/>
      </c>
      <c r="U519">
        <f>SUMPRODUCT($C$20:$J$20,$C$21:$J$21,$C519:$J519)</f>
        <v/>
      </c>
      <c r="V519">
        <f>SUMPRODUCT($C$20:$J$20,$C$22:$J$22,$C519:$J519)</f>
        <v/>
      </c>
    </row>
    <row r="520">
      <c r="A520" t="n">
        <v>491</v>
      </c>
      <c r="C520">
        <f>IFERROR((INDEX(DataR!$B$2:$K$522,$A520+1,$B$2)/INDEX(DataR!$B$2:$K$522,$A520+1,C$23))/(INDEX(DataR!$B$2:$K$522,$A520,$B$2)/INDEX(DataR!$B$2:$K$522,$A520,C$23))-1,0)</f>
        <v/>
      </c>
      <c r="D520">
        <f>IFERROR((INDEX(DataR!$B$2:$K$522,$A520+1,$B$2)/INDEX(DataR!$B$2:$K$522,$A520+1,D$23))/(INDEX(DataR!$B$2:$K$522,$A520,$B$2)/INDEX(DataR!$B$2:$K$522,$A520,D$23))-1,0)</f>
        <v/>
      </c>
      <c r="E520">
        <f>IFERROR((INDEX(DataR!$B$2:$K$522,$A520+1,$B$2)/INDEX(DataR!$B$2:$K$522,$A520+1,E$23))/(INDEX(DataR!$B$2:$K$522,$A520,$B$2)/INDEX(DataR!$B$2:$K$522,$A520,E$23))-1,0)</f>
        <v/>
      </c>
      <c r="F520">
        <f>IFERROR((INDEX(DataR!$B$2:$K$522,$A520+1,$B$2)/INDEX(DataR!$B$2:$K$522,$A520+1,F$23))/(INDEX(DataR!$B$2:$K$522,$A520,$B$2)/INDEX(DataR!$B$2:$K$522,$A520,F$23))-1,0)</f>
        <v/>
      </c>
      <c r="G520">
        <f>IFERROR((INDEX(DataR!$B$2:$K$522,$A520+1,$B$2)/INDEX(DataR!$B$2:$K$522,$A520+1,G$23))/(INDEX(DataR!$B$2:$K$522,$A520,$B$2)/INDEX(DataR!$B$2:$K$522,$A520,G$23))-1,0)</f>
        <v/>
      </c>
      <c r="H520">
        <f>IFERROR((INDEX(DataR!$B$2:$K$522,$A520+1,$B$2)/INDEX(DataR!$B$2:$K$522,$A520+1,H$23))/(INDEX(DataR!$B$2:$K$522,$A520,$B$2)/INDEX(DataR!$B$2:$K$522,$A520,H$23))-1,0)</f>
        <v/>
      </c>
      <c r="I520">
        <f>IFERROR((INDEX(DataR!$B$2:$K$522,$A520+1,$B$2)/INDEX(DataR!$B$2:$K$522,$A520+1,I$23))/(INDEX(DataR!$B$2:$K$522,$A520,$B$2)/INDEX(DataR!$B$2:$K$522,$A520,I$23))-1,0)</f>
        <v/>
      </c>
      <c r="J520">
        <f>IFERROR((INDEX(DataR!$B$2:$K$522,$A520+1,$B$2)/INDEX(DataR!$B$2:$K$522,$A520+1,J$23))/(INDEX(DataR!$B$2:$K$522,$A520,$B$2)/INDEX(DataR!$B$2:$K$522,$A520,J$23))-1,0)</f>
        <v/>
      </c>
      <c r="L520">
        <f>C$20*C$21*C520</f>
        <v/>
      </c>
      <c r="M520">
        <f>D$20*D$21*D520</f>
        <v/>
      </c>
      <c r="N520">
        <f>E$20*E$21*E520</f>
        <v/>
      </c>
      <c r="O520">
        <f>F$20*F$21*F520</f>
        <v/>
      </c>
      <c r="P520">
        <f>G$20*G$21*G520</f>
        <v/>
      </c>
      <c r="Q520">
        <f>H$20*H$21*H520</f>
        <v/>
      </c>
      <c r="R520">
        <f>I$20*I$21*I520</f>
        <v/>
      </c>
      <c r="S520">
        <f>J$20*J$21*J520</f>
        <v/>
      </c>
      <c r="U520">
        <f>SUMPRODUCT($C$20:$J$20,$C$21:$J$21,$C520:$J520)</f>
        <v/>
      </c>
      <c r="V520">
        <f>SUMPRODUCT($C$20:$J$20,$C$22:$J$22,$C520:$J520)</f>
        <v/>
      </c>
    </row>
    <row r="521">
      <c r="A521" t="n">
        <v>492</v>
      </c>
      <c r="C521">
        <f>IFERROR((INDEX(DataR!$B$2:$K$522,$A521+1,$B$2)/INDEX(DataR!$B$2:$K$522,$A521+1,C$23))/(INDEX(DataR!$B$2:$K$522,$A521,$B$2)/INDEX(DataR!$B$2:$K$522,$A521,C$23))-1,0)</f>
        <v/>
      </c>
      <c r="D521">
        <f>IFERROR((INDEX(DataR!$B$2:$K$522,$A521+1,$B$2)/INDEX(DataR!$B$2:$K$522,$A521+1,D$23))/(INDEX(DataR!$B$2:$K$522,$A521,$B$2)/INDEX(DataR!$B$2:$K$522,$A521,D$23))-1,0)</f>
        <v/>
      </c>
      <c r="E521">
        <f>IFERROR((INDEX(DataR!$B$2:$K$522,$A521+1,$B$2)/INDEX(DataR!$B$2:$K$522,$A521+1,E$23))/(INDEX(DataR!$B$2:$K$522,$A521,$B$2)/INDEX(DataR!$B$2:$K$522,$A521,E$23))-1,0)</f>
        <v/>
      </c>
      <c r="F521">
        <f>IFERROR((INDEX(DataR!$B$2:$K$522,$A521+1,$B$2)/INDEX(DataR!$B$2:$K$522,$A521+1,F$23))/(INDEX(DataR!$B$2:$K$522,$A521,$B$2)/INDEX(DataR!$B$2:$K$522,$A521,F$23))-1,0)</f>
        <v/>
      </c>
      <c r="G521">
        <f>IFERROR((INDEX(DataR!$B$2:$K$522,$A521+1,$B$2)/INDEX(DataR!$B$2:$K$522,$A521+1,G$23))/(INDEX(DataR!$B$2:$K$522,$A521,$B$2)/INDEX(DataR!$B$2:$K$522,$A521,G$23))-1,0)</f>
        <v/>
      </c>
      <c r="H521">
        <f>IFERROR((INDEX(DataR!$B$2:$K$522,$A521+1,$B$2)/INDEX(DataR!$B$2:$K$522,$A521+1,H$23))/(INDEX(DataR!$B$2:$K$522,$A521,$B$2)/INDEX(DataR!$B$2:$K$522,$A521,H$23))-1,0)</f>
        <v/>
      </c>
      <c r="I521">
        <f>IFERROR((INDEX(DataR!$B$2:$K$522,$A521+1,$B$2)/INDEX(DataR!$B$2:$K$522,$A521+1,I$23))/(INDEX(DataR!$B$2:$K$522,$A521,$B$2)/INDEX(DataR!$B$2:$K$522,$A521,I$23))-1,0)</f>
        <v/>
      </c>
      <c r="J521">
        <f>IFERROR((INDEX(DataR!$B$2:$K$522,$A521+1,$B$2)/INDEX(DataR!$B$2:$K$522,$A521+1,J$23))/(INDEX(DataR!$B$2:$K$522,$A521,$B$2)/INDEX(DataR!$B$2:$K$522,$A521,J$23))-1,0)</f>
        <v/>
      </c>
      <c r="L521">
        <f>C$20*C$21*C521</f>
        <v/>
      </c>
      <c r="M521">
        <f>D$20*D$21*D521</f>
        <v/>
      </c>
      <c r="N521">
        <f>E$20*E$21*E521</f>
        <v/>
      </c>
      <c r="O521">
        <f>F$20*F$21*F521</f>
        <v/>
      </c>
      <c r="P521">
        <f>G$20*G$21*G521</f>
        <v/>
      </c>
      <c r="Q521">
        <f>H$20*H$21*H521</f>
        <v/>
      </c>
      <c r="R521">
        <f>I$20*I$21*I521</f>
        <v/>
      </c>
      <c r="S521">
        <f>J$20*J$21*J521</f>
        <v/>
      </c>
      <c r="U521">
        <f>SUMPRODUCT($C$20:$J$20,$C$21:$J$21,$C521:$J521)</f>
        <v/>
      </c>
      <c r="V521">
        <f>SUMPRODUCT($C$20:$J$20,$C$22:$J$22,$C521:$J521)</f>
        <v/>
      </c>
    </row>
    <row r="522">
      <c r="A522" t="n">
        <v>493</v>
      </c>
      <c r="C522">
        <f>IFERROR((INDEX(DataR!$B$2:$K$522,$A522+1,$B$2)/INDEX(DataR!$B$2:$K$522,$A522+1,C$23))/(INDEX(DataR!$B$2:$K$522,$A522,$B$2)/INDEX(DataR!$B$2:$K$522,$A522,C$23))-1,0)</f>
        <v/>
      </c>
      <c r="D522">
        <f>IFERROR((INDEX(DataR!$B$2:$K$522,$A522+1,$B$2)/INDEX(DataR!$B$2:$K$522,$A522+1,D$23))/(INDEX(DataR!$B$2:$K$522,$A522,$B$2)/INDEX(DataR!$B$2:$K$522,$A522,D$23))-1,0)</f>
        <v/>
      </c>
      <c r="E522">
        <f>IFERROR((INDEX(DataR!$B$2:$K$522,$A522+1,$B$2)/INDEX(DataR!$B$2:$K$522,$A522+1,E$23))/(INDEX(DataR!$B$2:$K$522,$A522,$B$2)/INDEX(DataR!$B$2:$K$522,$A522,E$23))-1,0)</f>
        <v/>
      </c>
      <c r="F522">
        <f>IFERROR((INDEX(DataR!$B$2:$K$522,$A522+1,$B$2)/INDEX(DataR!$B$2:$K$522,$A522+1,F$23))/(INDEX(DataR!$B$2:$K$522,$A522,$B$2)/INDEX(DataR!$B$2:$K$522,$A522,F$23))-1,0)</f>
        <v/>
      </c>
      <c r="G522">
        <f>IFERROR((INDEX(DataR!$B$2:$K$522,$A522+1,$B$2)/INDEX(DataR!$B$2:$K$522,$A522+1,G$23))/(INDEX(DataR!$B$2:$K$522,$A522,$B$2)/INDEX(DataR!$B$2:$K$522,$A522,G$23))-1,0)</f>
        <v/>
      </c>
      <c r="H522">
        <f>IFERROR((INDEX(DataR!$B$2:$K$522,$A522+1,$B$2)/INDEX(DataR!$B$2:$K$522,$A522+1,H$23))/(INDEX(DataR!$B$2:$K$522,$A522,$B$2)/INDEX(DataR!$B$2:$K$522,$A522,H$23))-1,0)</f>
        <v/>
      </c>
      <c r="I522">
        <f>IFERROR((INDEX(DataR!$B$2:$K$522,$A522+1,$B$2)/INDEX(DataR!$B$2:$K$522,$A522+1,I$23))/(INDEX(DataR!$B$2:$K$522,$A522,$B$2)/INDEX(DataR!$B$2:$K$522,$A522,I$23))-1,0)</f>
        <v/>
      </c>
      <c r="J522">
        <f>IFERROR((INDEX(DataR!$B$2:$K$522,$A522+1,$B$2)/INDEX(DataR!$B$2:$K$522,$A522+1,J$23))/(INDEX(DataR!$B$2:$K$522,$A522,$B$2)/INDEX(DataR!$B$2:$K$522,$A522,J$23))-1,0)</f>
        <v/>
      </c>
      <c r="L522">
        <f>C$20*C$21*C522</f>
        <v/>
      </c>
      <c r="M522">
        <f>D$20*D$21*D522</f>
        <v/>
      </c>
      <c r="N522">
        <f>E$20*E$21*E522</f>
        <v/>
      </c>
      <c r="O522">
        <f>F$20*F$21*F522</f>
        <v/>
      </c>
      <c r="P522">
        <f>G$20*G$21*G522</f>
        <v/>
      </c>
      <c r="Q522">
        <f>H$20*H$21*H522</f>
        <v/>
      </c>
      <c r="R522">
        <f>I$20*I$21*I522</f>
        <v/>
      </c>
      <c r="S522">
        <f>J$20*J$21*J522</f>
        <v/>
      </c>
      <c r="U522">
        <f>SUMPRODUCT($C$20:$J$20,$C$21:$J$21,$C522:$J522)</f>
        <v/>
      </c>
      <c r="V522">
        <f>SUMPRODUCT($C$20:$J$20,$C$22:$J$22,$C522:$J522)</f>
        <v/>
      </c>
    </row>
    <row r="523">
      <c r="A523" t="n">
        <v>494</v>
      </c>
      <c r="C523">
        <f>IFERROR((INDEX(DataR!$B$2:$K$522,$A523+1,$B$2)/INDEX(DataR!$B$2:$K$522,$A523+1,C$23))/(INDEX(DataR!$B$2:$K$522,$A523,$B$2)/INDEX(DataR!$B$2:$K$522,$A523,C$23))-1,0)</f>
        <v/>
      </c>
      <c r="D523">
        <f>IFERROR((INDEX(DataR!$B$2:$K$522,$A523+1,$B$2)/INDEX(DataR!$B$2:$K$522,$A523+1,D$23))/(INDEX(DataR!$B$2:$K$522,$A523,$B$2)/INDEX(DataR!$B$2:$K$522,$A523,D$23))-1,0)</f>
        <v/>
      </c>
      <c r="E523">
        <f>IFERROR((INDEX(DataR!$B$2:$K$522,$A523+1,$B$2)/INDEX(DataR!$B$2:$K$522,$A523+1,E$23))/(INDEX(DataR!$B$2:$K$522,$A523,$B$2)/INDEX(DataR!$B$2:$K$522,$A523,E$23))-1,0)</f>
        <v/>
      </c>
      <c r="F523">
        <f>IFERROR((INDEX(DataR!$B$2:$K$522,$A523+1,$B$2)/INDEX(DataR!$B$2:$K$522,$A523+1,F$23))/(INDEX(DataR!$B$2:$K$522,$A523,$B$2)/INDEX(DataR!$B$2:$K$522,$A523,F$23))-1,0)</f>
        <v/>
      </c>
      <c r="G523">
        <f>IFERROR((INDEX(DataR!$B$2:$K$522,$A523+1,$B$2)/INDEX(DataR!$B$2:$K$522,$A523+1,G$23))/(INDEX(DataR!$B$2:$K$522,$A523,$B$2)/INDEX(DataR!$B$2:$K$522,$A523,G$23))-1,0)</f>
        <v/>
      </c>
      <c r="H523">
        <f>IFERROR((INDEX(DataR!$B$2:$K$522,$A523+1,$B$2)/INDEX(DataR!$B$2:$K$522,$A523+1,H$23))/(INDEX(DataR!$B$2:$K$522,$A523,$B$2)/INDEX(DataR!$B$2:$K$522,$A523,H$23))-1,0)</f>
        <v/>
      </c>
      <c r="I523">
        <f>IFERROR((INDEX(DataR!$B$2:$K$522,$A523+1,$B$2)/INDEX(DataR!$B$2:$K$522,$A523+1,I$23))/(INDEX(DataR!$B$2:$K$522,$A523,$B$2)/INDEX(DataR!$B$2:$K$522,$A523,I$23))-1,0)</f>
        <v/>
      </c>
      <c r="J523">
        <f>IFERROR((INDEX(DataR!$B$2:$K$522,$A523+1,$B$2)/INDEX(DataR!$B$2:$K$522,$A523+1,J$23))/(INDEX(DataR!$B$2:$K$522,$A523,$B$2)/INDEX(DataR!$B$2:$K$522,$A523,J$23))-1,0)</f>
        <v/>
      </c>
      <c r="L523">
        <f>C$20*C$21*C523</f>
        <v/>
      </c>
      <c r="M523">
        <f>D$20*D$21*D523</f>
        <v/>
      </c>
      <c r="N523">
        <f>E$20*E$21*E523</f>
        <v/>
      </c>
      <c r="O523">
        <f>F$20*F$21*F523</f>
        <v/>
      </c>
      <c r="P523">
        <f>G$20*G$21*G523</f>
        <v/>
      </c>
      <c r="Q523">
        <f>H$20*H$21*H523</f>
        <v/>
      </c>
      <c r="R523">
        <f>I$20*I$21*I523</f>
        <v/>
      </c>
      <c r="S523">
        <f>J$20*J$21*J523</f>
        <v/>
      </c>
      <c r="U523">
        <f>SUMPRODUCT($C$20:$J$20,$C$21:$J$21,$C523:$J523)</f>
        <v/>
      </c>
      <c r="V523">
        <f>SUMPRODUCT($C$20:$J$20,$C$22:$J$22,$C523:$J523)</f>
        <v/>
      </c>
    </row>
    <row r="524">
      <c r="A524" t="n">
        <v>495</v>
      </c>
      <c r="C524">
        <f>IFERROR((INDEX(DataR!$B$2:$K$522,$A524+1,$B$2)/INDEX(DataR!$B$2:$K$522,$A524+1,C$23))/(INDEX(DataR!$B$2:$K$522,$A524,$B$2)/INDEX(DataR!$B$2:$K$522,$A524,C$23))-1,0)</f>
        <v/>
      </c>
      <c r="D524">
        <f>IFERROR((INDEX(DataR!$B$2:$K$522,$A524+1,$B$2)/INDEX(DataR!$B$2:$K$522,$A524+1,D$23))/(INDEX(DataR!$B$2:$K$522,$A524,$B$2)/INDEX(DataR!$B$2:$K$522,$A524,D$23))-1,0)</f>
        <v/>
      </c>
      <c r="E524">
        <f>IFERROR((INDEX(DataR!$B$2:$K$522,$A524+1,$B$2)/INDEX(DataR!$B$2:$K$522,$A524+1,E$23))/(INDEX(DataR!$B$2:$K$522,$A524,$B$2)/INDEX(DataR!$B$2:$K$522,$A524,E$23))-1,0)</f>
        <v/>
      </c>
      <c r="F524">
        <f>IFERROR((INDEX(DataR!$B$2:$K$522,$A524+1,$B$2)/INDEX(DataR!$B$2:$K$522,$A524+1,F$23))/(INDEX(DataR!$B$2:$K$522,$A524,$B$2)/INDEX(DataR!$B$2:$K$522,$A524,F$23))-1,0)</f>
        <v/>
      </c>
      <c r="G524">
        <f>IFERROR((INDEX(DataR!$B$2:$K$522,$A524+1,$B$2)/INDEX(DataR!$B$2:$K$522,$A524+1,G$23))/(INDEX(DataR!$B$2:$K$522,$A524,$B$2)/INDEX(DataR!$B$2:$K$522,$A524,G$23))-1,0)</f>
        <v/>
      </c>
      <c r="H524">
        <f>IFERROR((INDEX(DataR!$B$2:$K$522,$A524+1,$B$2)/INDEX(DataR!$B$2:$K$522,$A524+1,H$23))/(INDEX(DataR!$B$2:$K$522,$A524,$B$2)/INDEX(DataR!$B$2:$K$522,$A524,H$23))-1,0)</f>
        <v/>
      </c>
      <c r="I524">
        <f>IFERROR((INDEX(DataR!$B$2:$K$522,$A524+1,$B$2)/INDEX(DataR!$B$2:$K$522,$A524+1,I$23))/(INDEX(DataR!$B$2:$K$522,$A524,$B$2)/INDEX(DataR!$B$2:$K$522,$A524,I$23))-1,0)</f>
        <v/>
      </c>
      <c r="J524">
        <f>IFERROR((INDEX(DataR!$B$2:$K$522,$A524+1,$B$2)/INDEX(DataR!$B$2:$K$522,$A524+1,J$23))/(INDEX(DataR!$B$2:$K$522,$A524,$B$2)/INDEX(DataR!$B$2:$K$522,$A524,J$23))-1,0)</f>
        <v/>
      </c>
      <c r="L524">
        <f>C$20*C$21*C524</f>
        <v/>
      </c>
      <c r="M524">
        <f>D$20*D$21*D524</f>
        <v/>
      </c>
      <c r="N524">
        <f>E$20*E$21*E524</f>
        <v/>
      </c>
      <c r="O524">
        <f>F$20*F$21*F524</f>
        <v/>
      </c>
      <c r="P524">
        <f>G$20*G$21*G524</f>
        <v/>
      </c>
      <c r="Q524">
        <f>H$20*H$21*H524</f>
        <v/>
      </c>
      <c r="R524">
        <f>I$20*I$21*I524</f>
        <v/>
      </c>
      <c r="S524">
        <f>J$20*J$21*J524</f>
        <v/>
      </c>
      <c r="U524">
        <f>SUMPRODUCT($C$20:$J$20,$C$21:$J$21,$C524:$J524)</f>
        <v/>
      </c>
      <c r="V524">
        <f>SUMPRODUCT($C$20:$J$20,$C$22:$J$22,$C524:$J524)</f>
        <v/>
      </c>
    </row>
    <row r="525">
      <c r="A525" t="n">
        <v>496</v>
      </c>
      <c r="C525">
        <f>IFERROR((INDEX(DataR!$B$2:$K$522,$A525+1,$B$2)/INDEX(DataR!$B$2:$K$522,$A525+1,C$23))/(INDEX(DataR!$B$2:$K$522,$A525,$B$2)/INDEX(DataR!$B$2:$K$522,$A525,C$23))-1,0)</f>
        <v/>
      </c>
      <c r="D525">
        <f>IFERROR((INDEX(DataR!$B$2:$K$522,$A525+1,$B$2)/INDEX(DataR!$B$2:$K$522,$A525+1,D$23))/(INDEX(DataR!$B$2:$K$522,$A525,$B$2)/INDEX(DataR!$B$2:$K$522,$A525,D$23))-1,0)</f>
        <v/>
      </c>
      <c r="E525">
        <f>IFERROR((INDEX(DataR!$B$2:$K$522,$A525+1,$B$2)/INDEX(DataR!$B$2:$K$522,$A525+1,E$23))/(INDEX(DataR!$B$2:$K$522,$A525,$B$2)/INDEX(DataR!$B$2:$K$522,$A525,E$23))-1,0)</f>
        <v/>
      </c>
      <c r="F525">
        <f>IFERROR((INDEX(DataR!$B$2:$K$522,$A525+1,$B$2)/INDEX(DataR!$B$2:$K$522,$A525+1,F$23))/(INDEX(DataR!$B$2:$K$522,$A525,$B$2)/INDEX(DataR!$B$2:$K$522,$A525,F$23))-1,0)</f>
        <v/>
      </c>
      <c r="G525">
        <f>IFERROR((INDEX(DataR!$B$2:$K$522,$A525+1,$B$2)/INDEX(DataR!$B$2:$K$522,$A525+1,G$23))/(INDEX(DataR!$B$2:$K$522,$A525,$B$2)/INDEX(DataR!$B$2:$K$522,$A525,G$23))-1,0)</f>
        <v/>
      </c>
      <c r="H525">
        <f>IFERROR((INDEX(DataR!$B$2:$K$522,$A525+1,$B$2)/INDEX(DataR!$B$2:$K$522,$A525+1,H$23))/(INDEX(DataR!$B$2:$K$522,$A525,$B$2)/INDEX(DataR!$B$2:$K$522,$A525,H$23))-1,0)</f>
        <v/>
      </c>
      <c r="I525">
        <f>IFERROR((INDEX(DataR!$B$2:$K$522,$A525+1,$B$2)/INDEX(DataR!$B$2:$K$522,$A525+1,I$23))/(INDEX(DataR!$B$2:$K$522,$A525,$B$2)/INDEX(DataR!$B$2:$K$522,$A525,I$23))-1,0)</f>
        <v/>
      </c>
      <c r="J525">
        <f>IFERROR((INDEX(DataR!$B$2:$K$522,$A525+1,$B$2)/INDEX(DataR!$B$2:$K$522,$A525+1,J$23))/(INDEX(DataR!$B$2:$K$522,$A525,$B$2)/INDEX(DataR!$B$2:$K$522,$A525,J$23))-1,0)</f>
        <v/>
      </c>
      <c r="L525">
        <f>C$20*C$21*C525</f>
        <v/>
      </c>
      <c r="M525">
        <f>D$20*D$21*D525</f>
        <v/>
      </c>
      <c r="N525">
        <f>E$20*E$21*E525</f>
        <v/>
      </c>
      <c r="O525">
        <f>F$20*F$21*F525</f>
        <v/>
      </c>
      <c r="P525">
        <f>G$20*G$21*G525</f>
        <v/>
      </c>
      <c r="Q525">
        <f>H$20*H$21*H525</f>
        <v/>
      </c>
      <c r="R525">
        <f>I$20*I$21*I525</f>
        <v/>
      </c>
      <c r="S525">
        <f>J$20*J$21*J525</f>
        <v/>
      </c>
      <c r="U525">
        <f>SUMPRODUCT($C$20:$J$20,$C$21:$J$21,$C525:$J525)</f>
        <v/>
      </c>
      <c r="V525">
        <f>SUMPRODUCT($C$20:$J$20,$C$22:$J$22,$C525:$J525)</f>
        <v/>
      </c>
    </row>
    <row r="526">
      <c r="A526" t="n">
        <v>497</v>
      </c>
      <c r="C526">
        <f>IFERROR((INDEX(DataR!$B$2:$K$522,$A526+1,$B$2)/INDEX(DataR!$B$2:$K$522,$A526+1,C$23))/(INDEX(DataR!$B$2:$K$522,$A526,$B$2)/INDEX(DataR!$B$2:$K$522,$A526,C$23))-1,0)</f>
        <v/>
      </c>
      <c r="D526">
        <f>IFERROR((INDEX(DataR!$B$2:$K$522,$A526+1,$B$2)/INDEX(DataR!$B$2:$K$522,$A526+1,D$23))/(INDEX(DataR!$B$2:$K$522,$A526,$B$2)/INDEX(DataR!$B$2:$K$522,$A526,D$23))-1,0)</f>
        <v/>
      </c>
      <c r="E526">
        <f>IFERROR((INDEX(DataR!$B$2:$K$522,$A526+1,$B$2)/INDEX(DataR!$B$2:$K$522,$A526+1,E$23))/(INDEX(DataR!$B$2:$K$522,$A526,$B$2)/INDEX(DataR!$B$2:$K$522,$A526,E$23))-1,0)</f>
        <v/>
      </c>
      <c r="F526">
        <f>IFERROR((INDEX(DataR!$B$2:$K$522,$A526+1,$B$2)/INDEX(DataR!$B$2:$K$522,$A526+1,F$23))/(INDEX(DataR!$B$2:$K$522,$A526,$B$2)/INDEX(DataR!$B$2:$K$522,$A526,F$23))-1,0)</f>
        <v/>
      </c>
      <c r="G526">
        <f>IFERROR((INDEX(DataR!$B$2:$K$522,$A526+1,$B$2)/INDEX(DataR!$B$2:$K$522,$A526+1,G$23))/(INDEX(DataR!$B$2:$K$522,$A526,$B$2)/INDEX(DataR!$B$2:$K$522,$A526,G$23))-1,0)</f>
        <v/>
      </c>
      <c r="H526">
        <f>IFERROR((INDEX(DataR!$B$2:$K$522,$A526+1,$B$2)/INDEX(DataR!$B$2:$K$522,$A526+1,H$23))/(INDEX(DataR!$B$2:$K$522,$A526,$B$2)/INDEX(DataR!$B$2:$K$522,$A526,H$23))-1,0)</f>
        <v/>
      </c>
      <c r="I526">
        <f>IFERROR((INDEX(DataR!$B$2:$K$522,$A526+1,$B$2)/INDEX(DataR!$B$2:$K$522,$A526+1,I$23))/(INDEX(DataR!$B$2:$K$522,$A526,$B$2)/INDEX(DataR!$B$2:$K$522,$A526,I$23))-1,0)</f>
        <v/>
      </c>
      <c r="J526">
        <f>IFERROR((INDEX(DataR!$B$2:$K$522,$A526+1,$B$2)/INDEX(DataR!$B$2:$K$522,$A526+1,J$23))/(INDEX(DataR!$B$2:$K$522,$A526,$B$2)/INDEX(DataR!$B$2:$K$522,$A526,J$23))-1,0)</f>
        <v/>
      </c>
      <c r="L526">
        <f>C$20*C$21*C526</f>
        <v/>
      </c>
      <c r="M526">
        <f>D$20*D$21*D526</f>
        <v/>
      </c>
      <c r="N526">
        <f>E$20*E$21*E526</f>
        <v/>
      </c>
      <c r="O526">
        <f>F$20*F$21*F526</f>
        <v/>
      </c>
      <c r="P526">
        <f>G$20*G$21*G526</f>
        <v/>
      </c>
      <c r="Q526">
        <f>H$20*H$21*H526</f>
        <v/>
      </c>
      <c r="R526">
        <f>I$20*I$21*I526</f>
        <v/>
      </c>
      <c r="S526">
        <f>J$20*J$21*J526</f>
        <v/>
      </c>
      <c r="U526">
        <f>SUMPRODUCT($C$20:$J$20,$C$21:$J$21,$C526:$J526)</f>
        <v/>
      </c>
      <c r="V526">
        <f>SUMPRODUCT($C$20:$J$20,$C$22:$J$22,$C526:$J526)</f>
        <v/>
      </c>
    </row>
    <row r="527">
      <c r="A527" t="n">
        <v>498</v>
      </c>
      <c r="C527">
        <f>IFERROR((INDEX(DataR!$B$2:$K$522,$A527+1,$B$2)/INDEX(DataR!$B$2:$K$522,$A527+1,C$23))/(INDEX(DataR!$B$2:$K$522,$A527,$B$2)/INDEX(DataR!$B$2:$K$522,$A527,C$23))-1,0)</f>
        <v/>
      </c>
      <c r="D527">
        <f>IFERROR((INDEX(DataR!$B$2:$K$522,$A527+1,$B$2)/INDEX(DataR!$B$2:$K$522,$A527+1,D$23))/(INDEX(DataR!$B$2:$K$522,$A527,$B$2)/INDEX(DataR!$B$2:$K$522,$A527,D$23))-1,0)</f>
        <v/>
      </c>
      <c r="E527">
        <f>IFERROR((INDEX(DataR!$B$2:$K$522,$A527+1,$B$2)/INDEX(DataR!$B$2:$K$522,$A527+1,E$23))/(INDEX(DataR!$B$2:$K$522,$A527,$B$2)/INDEX(DataR!$B$2:$K$522,$A527,E$23))-1,0)</f>
        <v/>
      </c>
      <c r="F527">
        <f>IFERROR((INDEX(DataR!$B$2:$K$522,$A527+1,$B$2)/INDEX(DataR!$B$2:$K$522,$A527+1,F$23))/(INDEX(DataR!$B$2:$K$522,$A527,$B$2)/INDEX(DataR!$B$2:$K$522,$A527,F$23))-1,0)</f>
        <v/>
      </c>
      <c r="G527">
        <f>IFERROR((INDEX(DataR!$B$2:$K$522,$A527+1,$B$2)/INDEX(DataR!$B$2:$K$522,$A527+1,G$23))/(INDEX(DataR!$B$2:$K$522,$A527,$B$2)/INDEX(DataR!$B$2:$K$522,$A527,G$23))-1,0)</f>
        <v/>
      </c>
      <c r="H527">
        <f>IFERROR((INDEX(DataR!$B$2:$K$522,$A527+1,$B$2)/INDEX(DataR!$B$2:$K$522,$A527+1,H$23))/(INDEX(DataR!$B$2:$K$522,$A527,$B$2)/INDEX(DataR!$B$2:$K$522,$A527,H$23))-1,0)</f>
        <v/>
      </c>
      <c r="I527">
        <f>IFERROR((INDEX(DataR!$B$2:$K$522,$A527+1,$B$2)/INDEX(DataR!$B$2:$K$522,$A527+1,I$23))/(INDEX(DataR!$B$2:$K$522,$A527,$B$2)/INDEX(DataR!$B$2:$K$522,$A527,I$23))-1,0)</f>
        <v/>
      </c>
      <c r="J527">
        <f>IFERROR((INDEX(DataR!$B$2:$K$522,$A527+1,$B$2)/INDEX(DataR!$B$2:$K$522,$A527+1,J$23))/(INDEX(DataR!$B$2:$K$522,$A527,$B$2)/INDEX(DataR!$B$2:$K$522,$A527,J$23))-1,0)</f>
        <v/>
      </c>
      <c r="L527">
        <f>C$20*C$21*C527</f>
        <v/>
      </c>
      <c r="M527">
        <f>D$20*D$21*D527</f>
        <v/>
      </c>
      <c r="N527">
        <f>E$20*E$21*E527</f>
        <v/>
      </c>
      <c r="O527">
        <f>F$20*F$21*F527</f>
        <v/>
      </c>
      <c r="P527">
        <f>G$20*G$21*G527</f>
        <v/>
      </c>
      <c r="Q527">
        <f>H$20*H$21*H527</f>
        <v/>
      </c>
      <c r="R527">
        <f>I$20*I$21*I527</f>
        <v/>
      </c>
      <c r="S527">
        <f>J$20*J$21*J527</f>
        <v/>
      </c>
      <c r="U527">
        <f>SUMPRODUCT($C$20:$J$20,$C$21:$J$21,$C527:$J527)</f>
        <v/>
      </c>
      <c r="V527">
        <f>SUMPRODUCT($C$20:$J$20,$C$22:$J$22,$C527:$J527)</f>
        <v/>
      </c>
    </row>
    <row r="528">
      <c r="A528" t="n">
        <v>499</v>
      </c>
      <c r="C528">
        <f>IFERROR((INDEX(DataR!$B$2:$K$522,$A528+1,$B$2)/INDEX(DataR!$B$2:$K$522,$A528+1,C$23))/(INDEX(DataR!$B$2:$K$522,$A528,$B$2)/INDEX(DataR!$B$2:$K$522,$A528,C$23))-1,0)</f>
        <v/>
      </c>
      <c r="D528">
        <f>IFERROR((INDEX(DataR!$B$2:$K$522,$A528+1,$B$2)/INDEX(DataR!$B$2:$K$522,$A528+1,D$23))/(INDEX(DataR!$B$2:$K$522,$A528,$B$2)/INDEX(DataR!$B$2:$K$522,$A528,D$23))-1,0)</f>
        <v/>
      </c>
      <c r="E528">
        <f>IFERROR((INDEX(DataR!$B$2:$K$522,$A528+1,$B$2)/INDEX(DataR!$B$2:$K$522,$A528+1,E$23))/(INDEX(DataR!$B$2:$K$522,$A528,$B$2)/INDEX(DataR!$B$2:$K$522,$A528,E$23))-1,0)</f>
        <v/>
      </c>
      <c r="F528">
        <f>IFERROR((INDEX(DataR!$B$2:$K$522,$A528+1,$B$2)/INDEX(DataR!$B$2:$K$522,$A528+1,F$23))/(INDEX(DataR!$B$2:$K$522,$A528,$B$2)/INDEX(DataR!$B$2:$K$522,$A528,F$23))-1,0)</f>
        <v/>
      </c>
      <c r="G528">
        <f>IFERROR((INDEX(DataR!$B$2:$K$522,$A528+1,$B$2)/INDEX(DataR!$B$2:$K$522,$A528+1,G$23))/(INDEX(DataR!$B$2:$K$522,$A528,$B$2)/INDEX(DataR!$B$2:$K$522,$A528,G$23))-1,0)</f>
        <v/>
      </c>
      <c r="H528">
        <f>IFERROR((INDEX(DataR!$B$2:$K$522,$A528+1,$B$2)/INDEX(DataR!$B$2:$K$522,$A528+1,H$23))/(INDEX(DataR!$B$2:$K$522,$A528,$B$2)/INDEX(DataR!$B$2:$K$522,$A528,H$23))-1,0)</f>
        <v/>
      </c>
      <c r="I528">
        <f>IFERROR((INDEX(DataR!$B$2:$K$522,$A528+1,$B$2)/INDEX(DataR!$B$2:$K$522,$A528+1,I$23))/(INDEX(DataR!$B$2:$K$522,$A528,$B$2)/INDEX(DataR!$B$2:$K$522,$A528,I$23))-1,0)</f>
        <v/>
      </c>
      <c r="J528">
        <f>IFERROR((INDEX(DataR!$B$2:$K$522,$A528+1,$B$2)/INDEX(DataR!$B$2:$K$522,$A528+1,J$23))/(INDEX(DataR!$B$2:$K$522,$A528,$B$2)/INDEX(DataR!$B$2:$K$522,$A528,J$23))-1,0)</f>
        <v/>
      </c>
      <c r="L528">
        <f>C$20*C$21*C528</f>
        <v/>
      </c>
      <c r="M528">
        <f>D$20*D$21*D528</f>
        <v/>
      </c>
      <c r="N528">
        <f>E$20*E$21*E528</f>
        <v/>
      </c>
      <c r="O528">
        <f>F$20*F$21*F528</f>
        <v/>
      </c>
      <c r="P528">
        <f>G$20*G$21*G528</f>
        <v/>
      </c>
      <c r="Q528">
        <f>H$20*H$21*H528</f>
        <v/>
      </c>
      <c r="R528">
        <f>I$20*I$21*I528</f>
        <v/>
      </c>
      <c r="S528">
        <f>J$20*J$21*J528</f>
        <v/>
      </c>
      <c r="U528">
        <f>SUMPRODUCT($C$20:$J$20,$C$21:$J$21,$C528:$J528)</f>
        <v/>
      </c>
      <c r="V528">
        <f>SUMPRODUCT($C$20:$J$20,$C$22:$J$22,$C528:$J528)</f>
        <v/>
      </c>
    </row>
    <row r="529">
      <c r="A529" t="n">
        <v>500</v>
      </c>
      <c r="C529">
        <f>IFERROR((INDEX(DataR!$B$2:$K$522,$A529+1,$B$2)/INDEX(DataR!$B$2:$K$522,$A529+1,C$23))/(INDEX(DataR!$B$2:$K$522,$A529,$B$2)/INDEX(DataR!$B$2:$K$522,$A529,C$23))-1,0)</f>
        <v/>
      </c>
      <c r="D529">
        <f>IFERROR((INDEX(DataR!$B$2:$K$522,$A529+1,$B$2)/INDEX(DataR!$B$2:$K$522,$A529+1,D$23))/(INDEX(DataR!$B$2:$K$522,$A529,$B$2)/INDEX(DataR!$B$2:$K$522,$A529,D$23))-1,0)</f>
        <v/>
      </c>
      <c r="E529">
        <f>IFERROR((INDEX(DataR!$B$2:$K$522,$A529+1,$B$2)/INDEX(DataR!$B$2:$K$522,$A529+1,E$23))/(INDEX(DataR!$B$2:$K$522,$A529,$B$2)/INDEX(DataR!$B$2:$K$522,$A529,E$23))-1,0)</f>
        <v/>
      </c>
      <c r="F529">
        <f>IFERROR((INDEX(DataR!$B$2:$K$522,$A529+1,$B$2)/INDEX(DataR!$B$2:$K$522,$A529+1,F$23))/(INDEX(DataR!$B$2:$K$522,$A529,$B$2)/INDEX(DataR!$B$2:$K$522,$A529,F$23))-1,0)</f>
        <v/>
      </c>
      <c r="G529">
        <f>IFERROR((INDEX(DataR!$B$2:$K$522,$A529+1,$B$2)/INDEX(DataR!$B$2:$K$522,$A529+1,G$23))/(INDEX(DataR!$B$2:$K$522,$A529,$B$2)/INDEX(DataR!$B$2:$K$522,$A529,G$23))-1,0)</f>
        <v/>
      </c>
      <c r="H529">
        <f>IFERROR((INDEX(DataR!$B$2:$K$522,$A529+1,$B$2)/INDEX(DataR!$B$2:$K$522,$A529+1,H$23))/(INDEX(DataR!$B$2:$K$522,$A529,$B$2)/INDEX(DataR!$B$2:$K$522,$A529,H$23))-1,0)</f>
        <v/>
      </c>
      <c r="I529">
        <f>IFERROR((INDEX(DataR!$B$2:$K$522,$A529+1,$B$2)/INDEX(DataR!$B$2:$K$522,$A529+1,I$23))/(INDEX(DataR!$B$2:$K$522,$A529,$B$2)/INDEX(DataR!$B$2:$K$522,$A529,I$23))-1,0)</f>
        <v/>
      </c>
      <c r="J529">
        <f>IFERROR((INDEX(DataR!$B$2:$K$522,$A529+1,$B$2)/INDEX(DataR!$B$2:$K$522,$A529+1,J$23))/(INDEX(DataR!$B$2:$K$522,$A529,$B$2)/INDEX(DataR!$B$2:$K$522,$A529,J$23))-1,0)</f>
        <v/>
      </c>
      <c r="L529">
        <f>C$20*C$21*C529</f>
        <v/>
      </c>
      <c r="M529">
        <f>D$20*D$21*D529</f>
        <v/>
      </c>
      <c r="N529">
        <f>E$20*E$21*E529</f>
        <v/>
      </c>
      <c r="O529">
        <f>F$20*F$21*F529</f>
        <v/>
      </c>
      <c r="P529">
        <f>G$20*G$21*G529</f>
        <v/>
      </c>
      <c r="Q529">
        <f>H$20*H$21*H529</f>
        <v/>
      </c>
      <c r="R529">
        <f>I$20*I$21*I529</f>
        <v/>
      </c>
      <c r="S529">
        <f>J$20*J$21*J529</f>
        <v/>
      </c>
      <c r="U529">
        <f>SUMPRODUCT($C$20:$J$20,$C$21:$J$21,$C529:$J529)</f>
        <v/>
      </c>
      <c r="V529">
        <f>SUMPRODUCT($C$20:$J$20,$C$22:$J$22,$C529:$J529)</f>
        <v/>
      </c>
    </row>
    <row r="530">
      <c r="A530" t="n">
        <v>501</v>
      </c>
      <c r="C530">
        <f>IFERROR((INDEX(DataR!$B$2:$K$522,$A530+1,$B$2)/INDEX(DataR!$B$2:$K$522,$A530+1,C$23))/(INDEX(DataR!$B$2:$K$522,$A530,$B$2)/INDEX(DataR!$B$2:$K$522,$A530,C$23))-1,0)</f>
        <v/>
      </c>
      <c r="D530">
        <f>IFERROR((INDEX(DataR!$B$2:$K$522,$A530+1,$B$2)/INDEX(DataR!$B$2:$K$522,$A530+1,D$23))/(INDEX(DataR!$B$2:$K$522,$A530,$B$2)/INDEX(DataR!$B$2:$K$522,$A530,D$23))-1,0)</f>
        <v/>
      </c>
      <c r="E530">
        <f>IFERROR((INDEX(DataR!$B$2:$K$522,$A530+1,$B$2)/INDEX(DataR!$B$2:$K$522,$A530+1,E$23))/(INDEX(DataR!$B$2:$K$522,$A530,$B$2)/INDEX(DataR!$B$2:$K$522,$A530,E$23))-1,0)</f>
        <v/>
      </c>
      <c r="F530">
        <f>IFERROR((INDEX(DataR!$B$2:$K$522,$A530+1,$B$2)/INDEX(DataR!$B$2:$K$522,$A530+1,F$23))/(INDEX(DataR!$B$2:$K$522,$A530,$B$2)/INDEX(DataR!$B$2:$K$522,$A530,F$23))-1,0)</f>
        <v/>
      </c>
      <c r="G530">
        <f>IFERROR((INDEX(DataR!$B$2:$K$522,$A530+1,$B$2)/INDEX(DataR!$B$2:$K$522,$A530+1,G$23))/(INDEX(DataR!$B$2:$K$522,$A530,$B$2)/INDEX(DataR!$B$2:$K$522,$A530,G$23))-1,0)</f>
        <v/>
      </c>
      <c r="H530">
        <f>IFERROR((INDEX(DataR!$B$2:$K$522,$A530+1,$B$2)/INDEX(DataR!$B$2:$K$522,$A530+1,H$23))/(INDEX(DataR!$B$2:$K$522,$A530,$B$2)/INDEX(DataR!$B$2:$K$522,$A530,H$23))-1,0)</f>
        <v/>
      </c>
      <c r="I530">
        <f>IFERROR((INDEX(DataR!$B$2:$K$522,$A530+1,$B$2)/INDEX(DataR!$B$2:$K$522,$A530+1,I$23))/(INDEX(DataR!$B$2:$K$522,$A530,$B$2)/INDEX(DataR!$B$2:$K$522,$A530,I$23))-1,0)</f>
        <v/>
      </c>
      <c r="J530">
        <f>IFERROR((INDEX(DataR!$B$2:$K$522,$A530+1,$B$2)/INDEX(DataR!$B$2:$K$522,$A530+1,J$23))/(INDEX(DataR!$B$2:$K$522,$A530,$B$2)/INDEX(DataR!$B$2:$K$522,$A530,J$23))-1,0)</f>
        <v/>
      </c>
      <c r="L530">
        <f>C$20*C$21*C530</f>
        <v/>
      </c>
      <c r="M530">
        <f>D$20*D$21*D530</f>
        <v/>
      </c>
      <c r="N530">
        <f>E$20*E$21*E530</f>
        <v/>
      </c>
      <c r="O530">
        <f>F$20*F$21*F530</f>
        <v/>
      </c>
      <c r="P530">
        <f>G$20*G$21*G530</f>
        <v/>
      </c>
      <c r="Q530">
        <f>H$20*H$21*H530</f>
        <v/>
      </c>
      <c r="R530">
        <f>I$20*I$21*I530</f>
        <v/>
      </c>
      <c r="S530">
        <f>J$20*J$21*J530</f>
        <v/>
      </c>
      <c r="U530">
        <f>SUMPRODUCT($C$20:$J$20,$C$21:$J$21,$C530:$J530)</f>
        <v/>
      </c>
      <c r="V530">
        <f>SUMPRODUCT($C$20:$J$20,$C$22:$J$22,$C530:$J530)</f>
        <v/>
      </c>
    </row>
    <row r="531">
      <c r="A531" t="n">
        <v>502</v>
      </c>
      <c r="C531">
        <f>IFERROR((INDEX(DataR!$B$2:$K$522,$A531+1,$B$2)/INDEX(DataR!$B$2:$K$522,$A531+1,C$23))/(INDEX(DataR!$B$2:$K$522,$A531,$B$2)/INDEX(DataR!$B$2:$K$522,$A531,C$23))-1,0)</f>
        <v/>
      </c>
      <c r="D531">
        <f>IFERROR((INDEX(DataR!$B$2:$K$522,$A531+1,$B$2)/INDEX(DataR!$B$2:$K$522,$A531+1,D$23))/(INDEX(DataR!$B$2:$K$522,$A531,$B$2)/INDEX(DataR!$B$2:$K$522,$A531,D$23))-1,0)</f>
        <v/>
      </c>
      <c r="E531">
        <f>IFERROR((INDEX(DataR!$B$2:$K$522,$A531+1,$B$2)/INDEX(DataR!$B$2:$K$522,$A531+1,E$23))/(INDEX(DataR!$B$2:$K$522,$A531,$B$2)/INDEX(DataR!$B$2:$K$522,$A531,E$23))-1,0)</f>
        <v/>
      </c>
      <c r="F531">
        <f>IFERROR((INDEX(DataR!$B$2:$K$522,$A531+1,$B$2)/INDEX(DataR!$B$2:$K$522,$A531+1,F$23))/(INDEX(DataR!$B$2:$K$522,$A531,$B$2)/INDEX(DataR!$B$2:$K$522,$A531,F$23))-1,0)</f>
        <v/>
      </c>
      <c r="G531">
        <f>IFERROR((INDEX(DataR!$B$2:$K$522,$A531+1,$B$2)/INDEX(DataR!$B$2:$K$522,$A531+1,G$23))/(INDEX(DataR!$B$2:$K$522,$A531,$B$2)/INDEX(DataR!$B$2:$K$522,$A531,G$23))-1,0)</f>
        <v/>
      </c>
      <c r="H531">
        <f>IFERROR((INDEX(DataR!$B$2:$K$522,$A531+1,$B$2)/INDEX(DataR!$B$2:$K$522,$A531+1,H$23))/(INDEX(DataR!$B$2:$K$522,$A531,$B$2)/INDEX(DataR!$B$2:$K$522,$A531,H$23))-1,0)</f>
        <v/>
      </c>
      <c r="I531">
        <f>IFERROR((INDEX(DataR!$B$2:$K$522,$A531+1,$B$2)/INDEX(DataR!$B$2:$K$522,$A531+1,I$23))/(INDEX(DataR!$B$2:$K$522,$A531,$B$2)/INDEX(DataR!$B$2:$K$522,$A531,I$23))-1,0)</f>
        <v/>
      </c>
      <c r="J531">
        <f>IFERROR((INDEX(DataR!$B$2:$K$522,$A531+1,$B$2)/INDEX(DataR!$B$2:$K$522,$A531+1,J$23))/(INDEX(DataR!$B$2:$K$522,$A531,$B$2)/INDEX(DataR!$B$2:$K$522,$A531,J$23))-1,0)</f>
        <v/>
      </c>
      <c r="L531">
        <f>C$20*C$21*C531</f>
        <v/>
      </c>
      <c r="M531">
        <f>D$20*D$21*D531</f>
        <v/>
      </c>
      <c r="N531">
        <f>E$20*E$21*E531</f>
        <v/>
      </c>
      <c r="O531">
        <f>F$20*F$21*F531</f>
        <v/>
      </c>
      <c r="P531">
        <f>G$20*G$21*G531</f>
        <v/>
      </c>
      <c r="Q531">
        <f>H$20*H$21*H531</f>
        <v/>
      </c>
      <c r="R531">
        <f>I$20*I$21*I531</f>
        <v/>
      </c>
      <c r="S531">
        <f>J$20*J$21*J531</f>
        <v/>
      </c>
      <c r="U531">
        <f>SUMPRODUCT($C$20:$J$20,$C$21:$J$21,$C531:$J531)</f>
        <v/>
      </c>
      <c r="V531">
        <f>SUMPRODUCT($C$20:$J$20,$C$22:$J$22,$C531:$J531)</f>
        <v/>
      </c>
    </row>
    <row r="532">
      <c r="A532" t="n">
        <v>503</v>
      </c>
      <c r="C532">
        <f>IFERROR((INDEX(DataR!$B$2:$K$522,$A532+1,$B$2)/INDEX(DataR!$B$2:$K$522,$A532+1,C$23))/(INDEX(DataR!$B$2:$K$522,$A532,$B$2)/INDEX(DataR!$B$2:$K$522,$A532,C$23))-1,0)</f>
        <v/>
      </c>
      <c r="D532">
        <f>IFERROR((INDEX(DataR!$B$2:$K$522,$A532+1,$B$2)/INDEX(DataR!$B$2:$K$522,$A532+1,D$23))/(INDEX(DataR!$B$2:$K$522,$A532,$B$2)/INDEX(DataR!$B$2:$K$522,$A532,D$23))-1,0)</f>
        <v/>
      </c>
      <c r="E532">
        <f>IFERROR((INDEX(DataR!$B$2:$K$522,$A532+1,$B$2)/INDEX(DataR!$B$2:$K$522,$A532+1,E$23))/(INDEX(DataR!$B$2:$K$522,$A532,$B$2)/INDEX(DataR!$B$2:$K$522,$A532,E$23))-1,0)</f>
        <v/>
      </c>
      <c r="F532">
        <f>IFERROR((INDEX(DataR!$B$2:$K$522,$A532+1,$B$2)/INDEX(DataR!$B$2:$K$522,$A532+1,F$23))/(INDEX(DataR!$B$2:$K$522,$A532,$B$2)/INDEX(DataR!$B$2:$K$522,$A532,F$23))-1,0)</f>
        <v/>
      </c>
      <c r="G532">
        <f>IFERROR((INDEX(DataR!$B$2:$K$522,$A532+1,$B$2)/INDEX(DataR!$B$2:$K$522,$A532+1,G$23))/(INDEX(DataR!$B$2:$K$522,$A532,$B$2)/INDEX(DataR!$B$2:$K$522,$A532,G$23))-1,0)</f>
        <v/>
      </c>
      <c r="H532">
        <f>IFERROR((INDEX(DataR!$B$2:$K$522,$A532+1,$B$2)/INDEX(DataR!$B$2:$K$522,$A532+1,H$23))/(INDEX(DataR!$B$2:$K$522,$A532,$B$2)/INDEX(DataR!$B$2:$K$522,$A532,H$23))-1,0)</f>
        <v/>
      </c>
      <c r="I532">
        <f>IFERROR((INDEX(DataR!$B$2:$K$522,$A532+1,$B$2)/INDEX(DataR!$B$2:$K$522,$A532+1,I$23))/(INDEX(DataR!$B$2:$K$522,$A532,$B$2)/INDEX(DataR!$B$2:$K$522,$A532,I$23))-1,0)</f>
        <v/>
      </c>
      <c r="J532">
        <f>IFERROR((INDEX(DataR!$B$2:$K$522,$A532+1,$B$2)/INDEX(DataR!$B$2:$K$522,$A532+1,J$23))/(INDEX(DataR!$B$2:$K$522,$A532,$B$2)/INDEX(DataR!$B$2:$K$522,$A532,J$23))-1,0)</f>
        <v/>
      </c>
      <c r="L532">
        <f>C$20*C$21*C532</f>
        <v/>
      </c>
      <c r="M532">
        <f>D$20*D$21*D532</f>
        <v/>
      </c>
      <c r="N532">
        <f>E$20*E$21*E532</f>
        <v/>
      </c>
      <c r="O532">
        <f>F$20*F$21*F532</f>
        <v/>
      </c>
      <c r="P532">
        <f>G$20*G$21*G532</f>
        <v/>
      </c>
      <c r="Q532">
        <f>H$20*H$21*H532</f>
        <v/>
      </c>
      <c r="R532">
        <f>I$20*I$21*I532</f>
        <v/>
      </c>
      <c r="S532">
        <f>J$20*J$21*J532</f>
        <v/>
      </c>
      <c r="U532">
        <f>SUMPRODUCT($C$20:$J$20,$C$21:$J$21,$C532:$J532)</f>
        <v/>
      </c>
      <c r="V532">
        <f>SUMPRODUCT($C$20:$J$20,$C$22:$J$22,$C532:$J532)</f>
        <v/>
      </c>
    </row>
    <row r="533">
      <c r="A533" t="n">
        <v>504</v>
      </c>
      <c r="C533">
        <f>IFERROR((INDEX(DataR!$B$2:$K$522,$A533+1,$B$2)/INDEX(DataR!$B$2:$K$522,$A533+1,C$23))/(INDEX(DataR!$B$2:$K$522,$A533,$B$2)/INDEX(DataR!$B$2:$K$522,$A533,C$23))-1,0)</f>
        <v/>
      </c>
      <c r="D533">
        <f>IFERROR((INDEX(DataR!$B$2:$K$522,$A533+1,$B$2)/INDEX(DataR!$B$2:$K$522,$A533+1,D$23))/(INDEX(DataR!$B$2:$K$522,$A533,$B$2)/INDEX(DataR!$B$2:$K$522,$A533,D$23))-1,0)</f>
        <v/>
      </c>
      <c r="E533">
        <f>IFERROR((INDEX(DataR!$B$2:$K$522,$A533+1,$B$2)/INDEX(DataR!$B$2:$K$522,$A533+1,E$23))/(INDEX(DataR!$B$2:$K$522,$A533,$B$2)/INDEX(DataR!$B$2:$K$522,$A533,E$23))-1,0)</f>
        <v/>
      </c>
      <c r="F533">
        <f>IFERROR((INDEX(DataR!$B$2:$K$522,$A533+1,$B$2)/INDEX(DataR!$B$2:$K$522,$A533+1,F$23))/(INDEX(DataR!$B$2:$K$522,$A533,$B$2)/INDEX(DataR!$B$2:$K$522,$A533,F$23))-1,0)</f>
        <v/>
      </c>
      <c r="G533">
        <f>IFERROR((INDEX(DataR!$B$2:$K$522,$A533+1,$B$2)/INDEX(DataR!$B$2:$K$522,$A533+1,G$23))/(INDEX(DataR!$B$2:$K$522,$A533,$B$2)/INDEX(DataR!$B$2:$K$522,$A533,G$23))-1,0)</f>
        <v/>
      </c>
      <c r="H533">
        <f>IFERROR((INDEX(DataR!$B$2:$K$522,$A533+1,$B$2)/INDEX(DataR!$B$2:$K$522,$A533+1,H$23))/(INDEX(DataR!$B$2:$K$522,$A533,$B$2)/INDEX(DataR!$B$2:$K$522,$A533,H$23))-1,0)</f>
        <v/>
      </c>
      <c r="I533">
        <f>IFERROR((INDEX(DataR!$B$2:$K$522,$A533+1,$B$2)/INDEX(DataR!$B$2:$K$522,$A533+1,I$23))/(INDEX(DataR!$B$2:$K$522,$A533,$B$2)/INDEX(DataR!$B$2:$K$522,$A533,I$23))-1,0)</f>
        <v/>
      </c>
      <c r="J533">
        <f>IFERROR((INDEX(DataR!$B$2:$K$522,$A533+1,$B$2)/INDEX(DataR!$B$2:$K$522,$A533+1,J$23))/(INDEX(DataR!$B$2:$K$522,$A533,$B$2)/INDEX(DataR!$B$2:$K$522,$A533,J$23))-1,0)</f>
        <v/>
      </c>
      <c r="L533">
        <f>C$20*C$21*C533</f>
        <v/>
      </c>
      <c r="M533">
        <f>D$20*D$21*D533</f>
        <v/>
      </c>
      <c r="N533">
        <f>E$20*E$21*E533</f>
        <v/>
      </c>
      <c r="O533">
        <f>F$20*F$21*F533</f>
        <v/>
      </c>
      <c r="P533">
        <f>G$20*G$21*G533</f>
        <v/>
      </c>
      <c r="Q533">
        <f>H$20*H$21*H533</f>
        <v/>
      </c>
      <c r="R533">
        <f>I$20*I$21*I533</f>
        <v/>
      </c>
      <c r="S533">
        <f>J$20*J$21*J533</f>
        <v/>
      </c>
      <c r="U533">
        <f>SUMPRODUCT($C$20:$J$20,$C$21:$J$21,$C533:$J533)</f>
        <v/>
      </c>
      <c r="V533">
        <f>SUMPRODUCT($C$20:$J$20,$C$22:$J$22,$C533:$J533)</f>
        <v/>
      </c>
    </row>
    <row r="534">
      <c r="A534" t="n">
        <v>505</v>
      </c>
      <c r="C534">
        <f>IFERROR((INDEX(DataR!$B$2:$K$522,$A534+1,$B$2)/INDEX(DataR!$B$2:$K$522,$A534+1,C$23))/(INDEX(DataR!$B$2:$K$522,$A534,$B$2)/INDEX(DataR!$B$2:$K$522,$A534,C$23))-1,0)</f>
        <v/>
      </c>
      <c r="D534">
        <f>IFERROR((INDEX(DataR!$B$2:$K$522,$A534+1,$B$2)/INDEX(DataR!$B$2:$K$522,$A534+1,D$23))/(INDEX(DataR!$B$2:$K$522,$A534,$B$2)/INDEX(DataR!$B$2:$K$522,$A534,D$23))-1,0)</f>
        <v/>
      </c>
      <c r="E534">
        <f>IFERROR((INDEX(DataR!$B$2:$K$522,$A534+1,$B$2)/INDEX(DataR!$B$2:$K$522,$A534+1,E$23))/(INDEX(DataR!$B$2:$K$522,$A534,$B$2)/INDEX(DataR!$B$2:$K$522,$A534,E$23))-1,0)</f>
        <v/>
      </c>
      <c r="F534">
        <f>IFERROR((INDEX(DataR!$B$2:$K$522,$A534+1,$B$2)/INDEX(DataR!$B$2:$K$522,$A534+1,F$23))/(INDEX(DataR!$B$2:$K$522,$A534,$B$2)/INDEX(DataR!$B$2:$K$522,$A534,F$23))-1,0)</f>
        <v/>
      </c>
      <c r="G534">
        <f>IFERROR((INDEX(DataR!$B$2:$K$522,$A534+1,$B$2)/INDEX(DataR!$B$2:$K$522,$A534+1,G$23))/(INDEX(DataR!$B$2:$K$522,$A534,$B$2)/INDEX(DataR!$B$2:$K$522,$A534,G$23))-1,0)</f>
        <v/>
      </c>
      <c r="H534">
        <f>IFERROR((INDEX(DataR!$B$2:$K$522,$A534+1,$B$2)/INDEX(DataR!$B$2:$K$522,$A534+1,H$23))/(INDEX(DataR!$B$2:$K$522,$A534,$B$2)/INDEX(DataR!$B$2:$K$522,$A534,H$23))-1,0)</f>
        <v/>
      </c>
      <c r="I534">
        <f>IFERROR((INDEX(DataR!$B$2:$K$522,$A534+1,$B$2)/INDEX(DataR!$B$2:$K$522,$A534+1,I$23))/(INDEX(DataR!$B$2:$K$522,$A534,$B$2)/INDEX(DataR!$B$2:$K$522,$A534,I$23))-1,0)</f>
        <v/>
      </c>
      <c r="J534">
        <f>IFERROR((INDEX(DataR!$B$2:$K$522,$A534+1,$B$2)/INDEX(DataR!$B$2:$K$522,$A534+1,J$23))/(INDEX(DataR!$B$2:$K$522,$A534,$B$2)/INDEX(DataR!$B$2:$K$522,$A534,J$23))-1,0)</f>
        <v/>
      </c>
      <c r="L534">
        <f>C$20*C$21*C534</f>
        <v/>
      </c>
      <c r="M534">
        <f>D$20*D$21*D534</f>
        <v/>
      </c>
      <c r="N534">
        <f>E$20*E$21*E534</f>
        <v/>
      </c>
      <c r="O534">
        <f>F$20*F$21*F534</f>
        <v/>
      </c>
      <c r="P534">
        <f>G$20*G$21*G534</f>
        <v/>
      </c>
      <c r="Q534">
        <f>H$20*H$21*H534</f>
        <v/>
      </c>
      <c r="R534">
        <f>I$20*I$21*I534</f>
        <v/>
      </c>
      <c r="S534">
        <f>J$20*J$21*J534</f>
        <v/>
      </c>
      <c r="U534">
        <f>SUMPRODUCT($C$20:$J$20,$C$21:$J$21,$C534:$J534)</f>
        <v/>
      </c>
      <c r="V534">
        <f>SUMPRODUCT($C$20:$J$20,$C$22:$J$22,$C534:$J534)</f>
        <v/>
      </c>
    </row>
    <row r="535">
      <c r="A535" t="n">
        <v>506</v>
      </c>
      <c r="C535">
        <f>IFERROR((INDEX(DataR!$B$2:$K$522,$A535+1,$B$2)/INDEX(DataR!$B$2:$K$522,$A535+1,C$23))/(INDEX(DataR!$B$2:$K$522,$A535,$B$2)/INDEX(DataR!$B$2:$K$522,$A535,C$23))-1,0)</f>
        <v/>
      </c>
      <c r="D535">
        <f>IFERROR((INDEX(DataR!$B$2:$K$522,$A535+1,$B$2)/INDEX(DataR!$B$2:$K$522,$A535+1,D$23))/(INDEX(DataR!$B$2:$K$522,$A535,$B$2)/INDEX(DataR!$B$2:$K$522,$A535,D$23))-1,0)</f>
        <v/>
      </c>
      <c r="E535">
        <f>IFERROR((INDEX(DataR!$B$2:$K$522,$A535+1,$B$2)/INDEX(DataR!$B$2:$K$522,$A535+1,E$23))/(INDEX(DataR!$B$2:$K$522,$A535,$B$2)/INDEX(DataR!$B$2:$K$522,$A535,E$23))-1,0)</f>
        <v/>
      </c>
      <c r="F535">
        <f>IFERROR((INDEX(DataR!$B$2:$K$522,$A535+1,$B$2)/INDEX(DataR!$B$2:$K$522,$A535+1,F$23))/(INDEX(DataR!$B$2:$K$522,$A535,$B$2)/INDEX(DataR!$B$2:$K$522,$A535,F$23))-1,0)</f>
        <v/>
      </c>
      <c r="G535">
        <f>IFERROR((INDEX(DataR!$B$2:$K$522,$A535+1,$B$2)/INDEX(DataR!$B$2:$K$522,$A535+1,G$23))/(INDEX(DataR!$B$2:$K$522,$A535,$B$2)/INDEX(DataR!$B$2:$K$522,$A535,G$23))-1,0)</f>
        <v/>
      </c>
      <c r="H535">
        <f>IFERROR((INDEX(DataR!$B$2:$K$522,$A535+1,$B$2)/INDEX(DataR!$B$2:$K$522,$A535+1,H$23))/(INDEX(DataR!$B$2:$K$522,$A535,$B$2)/INDEX(DataR!$B$2:$K$522,$A535,H$23))-1,0)</f>
        <v/>
      </c>
      <c r="I535">
        <f>IFERROR((INDEX(DataR!$B$2:$K$522,$A535+1,$B$2)/INDEX(DataR!$B$2:$K$522,$A535+1,I$23))/(INDEX(DataR!$B$2:$K$522,$A535,$B$2)/INDEX(DataR!$B$2:$K$522,$A535,I$23))-1,0)</f>
        <v/>
      </c>
      <c r="J535">
        <f>IFERROR((INDEX(DataR!$B$2:$K$522,$A535+1,$B$2)/INDEX(DataR!$B$2:$K$522,$A535+1,J$23))/(INDEX(DataR!$B$2:$K$522,$A535,$B$2)/INDEX(DataR!$B$2:$K$522,$A535,J$23))-1,0)</f>
        <v/>
      </c>
      <c r="L535">
        <f>C$20*C$21*C535</f>
        <v/>
      </c>
      <c r="M535">
        <f>D$20*D$21*D535</f>
        <v/>
      </c>
      <c r="N535">
        <f>E$20*E$21*E535</f>
        <v/>
      </c>
      <c r="O535">
        <f>F$20*F$21*F535</f>
        <v/>
      </c>
      <c r="P535">
        <f>G$20*G$21*G535</f>
        <v/>
      </c>
      <c r="Q535">
        <f>H$20*H$21*H535</f>
        <v/>
      </c>
      <c r="R535">
        <f>I$20*I$21*I535</f>
        <v/>
      </c>
      <c r="S535">
        <f>J$20*J$21*J535</f>
        <v/>
      </c>
      <c r="U535">
        <f>SUMPRODUCT($C$20:$J$20,$C$21:$J$21,$C535:$J535)</f>
        <v/>
      </c>
      <c r="V535">
        <f>SUMPRODUCT($C$20:$J$20,$C$22:$J$22,$C535:$J535)</f>
        <v/>
      </c>
    </row>
    <row r="536">
      <c r="A536" t="n">
        <v>507</v>
      </c>
      <c r="C536">
        <f>IFERROR((INDEX(DataR!$B$2:$K$522,$A536+1,$B$2)/INDEX(DataR!$B$2:$K$522,$A536+1,C$23))/(INDEX(DataR!$B$2:$K$522,$A536,$B$2)/INDEX(DataR!$B$2:$K$522,$A536,C$23))-1,0)</f>
        <v/>
      </c>
      <c r="D536">
        <f>IFERROR((INDEX(DataR!$B$2:$K$522,$A536+1,$B$2)/INDEX(DataR!$B$2:$K$522,$A536+1,D$23))/(INDEX(DataR!$B$2:$K$522,$A536,$B$2)/INDEX(DataR!$B$2:$K$522,$A536,D$23))-1,0)</f>
        <v/>
      </c>
      <c r="E536">
        <f>IFERROR((INDEX(DataR!$B$2:$K$522,$A536+1,$B$2)/INDEX(DataR!$B$2:$K$522,$A536+1,E$23))/(INDEX(DataR!$B$2:$K$522,$A536,$B$2)/INDEX(DataR!$B$2:$K$522,$A536,E$23))-1,0)</f>
        <v/>
      </c>
      <c r="F536">
        <f>IFERROR((INDEX(DataR!$B$2:$K$522,$A536+1,$B$2)/INDEX(DataR!$B$2:$K$522,$A536+1,F$23))/(INDEX(DataR!$B$2:$K$522,$A536,$B$2)/INDEX(DataR!$B$2:$K$522,$A536,F$23))-1,0)</f>
        <v/>
      </c>
      <c r="G536">
        <f>IFERROR((INDEX(DataR!$B$2:$K$522,$A536+1,$B$2)/INDEX(DataR!$B$2:$K$522,$A536+1,G$23))/(INDEX(DataR!$B$2:$K$522,$A536,$B$2)/INDEX(DataR!$B$2:$K$522,$A536,G$23))-1,0)</f>
        <v/>
      </c>
      <c r="H536">
        <f>IFERROR((INDEX(DataR!$B$2:$K$522,$A536+1,$B$2)/INDEX(DataR!$B$2:$K$522,$A536+1,H$23))/(INDEX(DataR!$B$2:$K$522,$A536,$B$2)/INDEX(DataR!$B$2:$K$522,$A536,H$23))-1,0)</f>
        <v/>
      </c>
      <c r="I536">
        <f>IFERROR((INDEX(DataR!$B$2:$K$522,$A536+1,$B$2)/INDEX(DataR!$B$2:$K$522,$A536+1,I$23))/(INDEX(DataR!$B$2:$K$522,$A536,$B$2)/INDEX(DataR!$B$2:$K$522,$A536,I$23))-1,0)</f>
        <v/>
      </c>
      <c r="J536">
        <f>IFERROR((INDEX(DataR!$B$2:$K$522,$A536+1,$B$2)/INDEX(DataR!$B$2:$K$522,$A536+1,J$23))/(INDEX(DataR!$B$2:$K$522,$A536,$B$2)/INDEX(DataR!$B$2:$K$522,$A536,J$23))-1,0)</f>
        <v/>
      </c>
      <c r="L536">
        <f>C$20*C$21*C536</f>
        <v/>
      </c>
      <c r="M536">
        <f>D$20*D$21*D536</f>
        <v/>
      </c>
      <c r="N536">
        <f>E$20*E$21*E536</f>
        <v/>
      </c>
      <c r="O536">
        <f>F$20*F$21*F536</f>
        <v/>
      </c>
      <c r="P536">
        <f>G$20*G$21*G536</f>
        <v/>
      </c>
      <c r="Q536">
        <f>H$20*H$21*H536</f>
        <v/>
      </c>
      <c r="R536">
        <f>I$20*I$21*I536</f>
        <v/>
      </c>
      <c r="S536">
        <f>J$20*J$21*J536</f>
        <v/>
      </c>
      <c r="U536">
        <f>SUMPRODUCT($C$20:$J$20,$C$21:$J$21,$C536:$J536)</f>
        <v/>
      </c>
      <c r="V536">
        <f>SUMPRODUCT($C$20:$J$20,$C$22:$J$22,$C536:$J536)</f>
        <v/>
      </c>
    </row>
    <row r="537">
      <c r="A537" t="n">
        <v>508</v>
      </c>
      <c r="C537">
        <f>IFERROR((INDEX(DataR!$B$2:$K$522,$A537+1,$B$2)/INDEX(DataR!$B$2:$K$522,$A537+1,C$23))/(INDEX(DataR!$B$2:$K$522,$A537,$B$2)/INDEX(DataR!$B$2:$K$522,$A537,C$23))-1,0)</f>
        <v/>
      </c>
      <c r="D537">
        <f>IFERROR((INDEX(DataR!$B$2:$K$522,$A537+1,$B$2)/INDEX(DataR!$B$2:$K$522,$A537+1,D$23))/(INDEX(DataR!$B$2:$K$522,$A537,$B$2)/INDEX(DataR!$B$2:$K$522,$A537,D$23))-1,0)</f>
        <v/>
      </c>
      <c r="E537">
        <f>IFERROR((INDEX(DataR!$B$2:$K$522,$A537+1,$B$2)/INDEX(DataR!$B$2:$K$522,$A537+1,E$23))/(INDEX(DataR!$B$2:$K$522,$A537,$B$2)/INDEX(DataR!$B$2:$K$522,$A537,E$23))-1,0)</f>
        <v/>
      </c>
      <c r="F537">
        <f>IFERROR((INDEX(DataR!$B$2:$K$522,$A537+1,$B$2)/INDEX(DataR!$B$2:$K$522,$A537+1,F$23))/(INDEX(DataR!$B$2:$K$522,$A537,$B$2)/INDEX(DataR!$B$2:$K$522,$A537,F$23))-1,0)</f>
        <v/>
      </c>
      <c r="G537">
        <f>IFERROR((INDEX(DataR!$B$2:$K$522,$A537+1,$B$2)/INDEX(DataR!$B$2:$K$522,$A537+1,G$23))/(INDEX(DataR!$B$2:$K$522,$A537,$B$2)/INDEX(DataR!$B$2:$K$522,$A537,G$23))-1,0)</f>
        <v/>
      </c>
      <c r="H537">
        <f>IFERROR((INDEX(DataR!$B$2:$K$522,$A537+1,$B$2)/INDEX(DataR!$B$2:$K$522,$A537+1,H$23))/(INDEX(DataR!$B$2:$K$522,$A537,$B$2)/INDEX(DataR!$B$2:$K$522,$A537,H$23))-1,0)</f>
        <v/>
      </c>
      <c r="I537">
        <f>IFERROR((INDEX(DataR!$B$2:$K$522,$A537+1,$B$2)/INDEX(DataR!$B$2:$K$522,$A537+1,I$23))/(INDEX(DataR!$B$2:$K$522,$A537,$B$2)/INDEX(DataR!$B$2:$K$522,$A537,I$23))-1,0)</f>
        <v/>
      </c>
      <c r="J537">
        <f>IFERROR((INDEX(DataR!$B$2:$K$522,$A537+1,$B$2)/INDEX(DataR!$B$2:$K$522,$A537+1,J$23))/(INDEX(DataR!$B$2:$K$522,$A537,$B$2)/INDEX(DataR!$B$2:$K$522,$A537,J$23))-1,0)</f>
        <v/>
      </c>
      <c r="L537">
        <f>C$20*C$21*C537</f>
        <v/>
      </c>
      <c r="M537">
        <f>D$20*D$21*D537</f>
        <v/>
      </c>
      <c r="N537">
        <f>E$20*E$21*E537</f>
        <v/>
      </c>
      <c r="O537">
        <f>F$20*F$21*F537</f>
        <v/>
      </c>
      <c r="P537">
        <f>G$20*G$21*G537</f>
        <v/>
      </c>
      <c r="Q537">
        <f>H$20*H$21*H537</f>
        <v/>
      </c>
      <c r="R537">
        <f>I$20*I$21*I537</f>
        <v/>
      </c>
      <c r="S537">
        <f>J$20*J$21*J537</f>
        <v/>
      </c>
      <c r="U537">
        <f>SUMPRODUCT($C$20:$J$20,$C$21:$J$21,$C537:$J537)</f>
        <v/>
      </c>
      <c r="V537">
        <f>SUMPRODUCT($C$20:$J$20,$C$22:$J$22,$C537:$J537)</f>
        <v/>
      </c>
    </row>
    <row r="538">
      <c r="A538" t="n">
        <v>509</v>
      </c>
      <c r="C538">
        <f>IFERROR((INDEX(DataR!$B$2:$K$522,$A538+1,$B$2)/INDEX(DataR!$B$2:$K$522,$A538+1,C$23))/(INDEX(DataR!$B$2:$K$522,$A538,$B$2)/INDEX(DataR!$B$2:$K$522,$A538,C$23))-1,0)</f>
        <v/>
      </c>
      <c r="D538">
        <f>IFERROR((INDEX(DataR!$B$2:$K$522,$A538+1,$B$2)/INDEX(DataR!$B$2:$K$522,$A538+1,D$23))/(INDEX(DataR!$B$2:$K$522,$A538,$B$2)/INDEX(DataR!$B$2:$K$522,$A538,D$23))-1,0)</f>
        <v/>
      </c>
      <c r="E538">
        <f>IFERROR((INDEX(DataR!$B$2:$K$522,$A538+1,$B$2)/INDEX(DataR!$B$2:$K$522,$A538+1,E$23))/(INDEX(DataR!$B$2:$K$522,$A538,$B$2)/INDEX(DataR!$B$2:$K$522,$A538,E$23))-1,0)</f>
        <v/>
      </c>
      <c r="F538">
        <f>IFERROR((INDEX(DataR!$B$2:$K$522,$A538+1,$B$2)/INDEX(DataR!$B$2:$K$522,$A538+1,F$23))/(INDEX(DataR!$B$2:$K$522,$A538,$B$2)/INDEX(DataR!$B$2:$K$522,$A538,F$23))-1,0)</f>
        <v/>
      </c>
      <c r="G538">
        <f>IFERROR((INDEX(DataR!$B$2:$K$522,$A538+1,$B$2)/INDEX(DataR!$B$2:$K$522,$A538+1,G$23))/(INDEX(DataR!$B$2:$K$522,$A538,$B$2)/INDEX(DataR!$B$2:$K$522,$A538,G$23))-1,0)</f>
        <v/>
      </c>
      <c r="H538">
        <f>IFERROR((INDEX(DataR!$B$2:$K$522,$A538+1,$B$2)/INDEX(DataR!$B$2:$K$522,$A538+1,H$23))/(INDEX(DataR!$B$2:$K$522,$A538,$B$2)/INDEX(DataR!$B$2:$K$522,$A538,H$23))-1,0)</f>
        <v/>
      </c>
      <c r="I538">
        <f>IFERROR((INDEX(DataR!$B$2:$K$522,$A538+1,$B$2)/INDEX(DataR!$B$2:$K$522,$A538+1,I$23))/(INDEX(DataR!$B$2:$K$522,$A538,$B$2)/INDEX(DataR!$B$2:$K$522,$A538,I$23))-1,0)</f>
        <v/>
      </c>
      <c r="J538">
        <f>IFERROR((INDEX(DataR!$B$2:$K$522,$A538+1,$B$2)/INDEX(DataR!$B$2:$K$522,$A538+1,J$23))/(INDEX(DataR!$B$2:$K$522,$A538,$B$2)/INDEX(DataR!$B$2:$K$522,$A538,J$23))-1,0)</f>
        <v/>
      </c>
      <c r="L538">
        <f>C$20*C$21*C538</f>
        <v/>
      </c>
      <c r="M538">
        <f>D$20*D$21*D538</f>
        <v/>
      </c>
      <c r="N538">
        <f>E$20*E$21*E538</f>
        <v/>
      </c>
      <c r="O538">
        <f>F$20*F$21*F538</f>
        <v/>
      </c>
      <c r="P538">
        <f>G$20*G$21*G538</f>
        <v/>
      </c>
      <c r="Q538">
        <f>H$20*H$21*H538</f>
        <v/>
      </c>
      <c r="R538">
        <f>I$20*I$21*I538</f>
        <v/>
      </c>
      <c r="S538">
        <f>J$20*J$21*J538</f>
        <v/>
      </c>
      <c r="U538">
        <f>SUMPRODUCT($C$20:$J$20,$C$21:$J$21,$C538:$J538)</f>
        <v/>
      </c>
      <c r="V538">
        <f>SUMPRODUCT($C$20:$J$20,$C$22:$J$22,$C538:$J538)</f>
        <v/>
      </c>
    </row>
    <row r="539">
      <c r="A539" t="n">
        <v>510</v>
      </c>
      <c r="C539">
        <f>IFERROR((INDEX(DataR!$B$2:$K$522,$A539+1,$B$2)/INDEX(DataR!$B$2:$K$522,$A539+1,C$23))/(INDEX(DataR!$B$2:$K$522,$A539,$B$2)/INDEX(DataR!$B$2:$K$522,$A539,C$23))-1,0)</f>
        <v/>
      </c>
      <c r="D539">
        <f>IFERROR((INDEX(DataR!$B$2:$K$522,$A539+1,$B$2)/INDEX(DataR!$B$2:$K$522,$A539+1,D$23))/(INDEX(DataR!$B$2:$K$522,$A539,$B$2)/INDEX(DataR!$B$2:$K$522,$A539,D$23))-1,0)</f>
        <v/>
      </c>
      <c r="E539">
        <f>IFERROR((INDEX(DataR!$B$2:$K$522,$A539+1,$B$2)/INDEX(DataR!$B$2:$K$522,$A539+1,E$23))/(INDEX(DataR!$B$2:$K$522,$A539,$B$2)/INDEX(DataR!$B$2:$K$522,$A539,E$23))-1,0)</f>
        <v/>
      </c>
      <c r="F539">
        <f>IFERROR((INDEX(DataR!$B$2:$K$522,$A539+1,$B$2)/INDEX(DataR!$B$2:$K$522,$A539+1,F$23))/(INDEX(DataR!$B$2:$K$522,$A539,$B$2)/INDEX(DataR!$B$2:$K$522,$A539,F$23))-1,0)</f>
        <v/>
      </c>
      <c r="G539">
        <f>IFERROR((INDEX(DataR!$B$2:$K$522,$A539+1,$B$2)/INDEX(DataR!$B$2:$K$522,$A539+1,G$23))/(INDEX(DataR!$B$2:$K$522,$A539,$B$2)/INDEX(DataR!$B$2:$K$522,$A539,G$23))-1,0)</f>
        <v/>
      </c>
      <c r="H539">
        <f>IFERROR((INDEX(DataR!$B$2:$K$522,$A539+1,$B$2)/INDEX(DataR!$B$2:$K$522,$A539+1,H$23))/(INDEX(DataR!$B$2:$K$522,$A539,$B$2)/INDEX(DataR!$B$2:$K$522,$A539,H$23))-1,0)</f>
        <v/>
      </c>
      <c r="I539">
        <f>IFERROR((INDEX(DataR!$B$2:$K$522,$A539+1,$B$2)/INDEX(DataR!$B$2:$K$522,$A539+1,I$23))/(INDEX(DataR!$B$2:$K$522,$A539,$B$2)/INDEX(DataR!$B$2:$K$522,$A539,I$23))-1,0)</f>
        <v/>
      </c>
      <c r="J539">
        <f>IFERROR((INDEX(DataR!$B$2:$K$522,$A539+1,$B$2)/INDEX(DataR!$B$2:$K$522,$A539+1,J$23))/(INDEX(DataR!$B$2:$K$522,$A539,$B$2)/INDEX(DataR!$B$2:$K$522,$A539,J$23))-1,0)</f>
        <v/>
      </c>
      <c r="L539">
        <f>C$20*C$21*C539</f>
        <v/>
      </c>
      <c r="M539">
        <f>D$20*D$21*D539</f>
        <v/>
      </c>
      <c r="N539">
        <f>E$20*E$21*E539</f>
        <v/>
      </c>
      <c r="O539">
        <f>F$20*F$21*F539</f>
        <v/>
      </c>
      <c r="P539">
        <f>G$20*G$21*G539</f>
        <v/>
      </c>
      <c r="Q539">
        <f>H$20*H$21*H539</f>
        <v/>
      </c>
      <c r="R539">
        <f>I$20*I$21*I539</f>
        <v/>
      </c>
      <c r="S539">
        <f>J$20*J$21*J539</f>
        <v/>
      </c>
      <c r="U539">
        <f>SUMPRODUCT($C$20:$J$20,$C$21:$J$21,$C539:$J539)</f>
        <v/>
      </c>
      <c r="V539">
        <f>SUMPRODUCT($C$20:$J$20,$C$22:$J$22,$C539:$J539)</f>
        <v/>
      </c>
    </row>
    <row r="540">
      <c r="A540" t="n">
        <v>511</v>
      </c>
      <c r="C540">
        <f>IFERROR((INDEX(DataR!$B$2:$K$522,$A540+1,$B$2)/INDEX(DataR!$B$2:$K$522,$A540+1,C$23))/(INDEX(DataR!$B$2:$K$522,$A540,$B$2)/INDEX(DataR!$B$2:$K$522,$A540,C$23))-1,0)</f>
        <v/>
      </c>
      <c r="D540">
        <f>IFERROR((INDEX(DataR!$B$2:$K$522,$A540+1,$B$2)/INDEX(DataR!$B$2:$K$522,$A540+1,D$23))/(INDEX(DataR!$B$2:$K$522,$A540,$B$2)/INDEX(DataR!$B$2:$K$522,$A540,D$23))-1,0)</f>
        <v/>
      </c>
      <c r="E540">
        <f>IFERROR((INDEX(DataR!$B$2:$K$522,$A540+1,$B$2)/INDEX(DataR!$B$2:$K$522,$A540+1,E$23))/(INDEX(DataR!$B$2:$K$522,$A540,$B$2)/INDEX(DataR!$B$2:$K$522,$A540,E$23))-1,0)</f>
        <v/>
      </c>
      <c r="F540">
        <f>IFERROR((INDEX(DataR!$B$2:$K$522,$A540+1,$B$2)/INDEX(DataR!$B$2:$K$522,$A540+1,F$23))/(INDEX(DataR!$B$2:$K$522,$A540,$B$2)/INDEX(DataR!$B$2:$K$522,$A540,F$23))-1,0)</f>
        <v/>
      </c>
      <c r="G540">
        <f>IFERROR((INDEX(DataR!$B$2:$K$522,$A540+1,$B$2)/INDEX(DataR!$B$2:$K$522,$A540+1,G$23))/(INDEX(DataR!$B$2:$K$522,$A540,$B$2)/INDEX(DataR!$B$2:$K$522,$A540,G$23))-1,0)</f>
        <v/>
      </c>
      <c r="H540">
        <f>IFERROR((INDEX(DataR!$B$2:$K$522,$A540+1,$B$2)/INDEX(DataR!$B$2:$K$522,$A540+1,H$23))/(INDEX(DataR!$B$2:$K$522,$A540,$B$2)/INDEX(DataR!$B$2:$K$522,$A540,H$23))-1,0)</f>
        <v/>
      </c>
      <c r="I540">
        <f>IFERROR((INDEX(DataR!$B$2:$K$522,$A540+1,$B$2)/INDEX(DataR!$B$2:$K$522,$A540+1,I$23))/(INDEX(DataR!$B$2:$K$522,$A540,$B$2)/INDEX(DataR!$B$2:$K$522,$A540,I$23))-1,0)</f>
        <v/>
      </c>
      <c r="J540">
        <f>IFERROR((INDEX(DataR!$B$2:$K$522,$A540+1,$B$2)/INDEX(DataR!$B$2:$K$522,$A540+1,J$23))/(INDEX(DataR!$B$2:$K$522,$A540,$B$2)/INDEX(DataR!$B$2:$K$522,$A540,J$23))-1,0)</f>
        <v/>
      </c>
      <c r="L540">
        <f>C$20*C$21*C540</f>
        <v/>
      </c>
      <c r="M540">
        <f>D$20*D$21*D540</f>
        <v/>
      </c>
      <c r="N540">
        <f>E$20*E$21*E540</f>
        <v/>
      </c>
      <c r="O540">
        <f>F$20*F$21*F540</f>
        <v/>
      </c>
      <c r="P540">
        <f>G$20*G$21*G540</f>
        <v/>
      </c>
      <c r="Q540">
        <f>H$20*H$21*H540</f>
        <v/>
      </c>
      <c r="R540">
        <f>I$20*I$21*I540</f>
        <v/>
      </c>
      <c r="S540">
        <f>J$20*J$21*J540</f>
        <v/>
      </c>
      <c r="U540">
        <f>SUMPRODUCT($C$20:$J$20,$C$21:$J$21,$C540:$J540)</f>
        <v/>
      </c>
      <c r="V540">
        <f>SUMPRODUCT($C$20:$J$20,$C$22:$J$22,$C540:$J540)</f>
        <v/>
      </c>
    </row>
    <row r="541">
      <c r="A541" t="n">
        <v>512</v>
      </c>
      <c r="C541">
        <f>IFERROR((INDEX(DataR!$B$2:$K$522,$A541+1,$B$2)/INDEX(DataR!$B$2:$K$522,$A541+1,C$23))/(INDEX(DataR!$B$2:$K$522,$A541,$B$2)/INDEX(DataR!$B$2:$K$522,$A541,C$23))-1,0)</f>
        <v/>
      </c>
      <c r="D541">
        <f>IFERROR((INDEX(DataR!$B$2:$K$522,$A541+1,$B$2)/INDEX(DataR!$B$2:$K$522,$A541+1,D$23))/(INDEX(DataR!$B$2:$K$522,$A541,$B$2)/INDEX(DataR!$B$2:$K$522,$A541,D$23))-1,0)</f>
        <v/>
      </c>
      <c r="E541">
        <f>IFERROR((INDEX(DataR!$B$2:$K$522,$A541+1,$B$2)/INDEX(DataR!$B$2:$K$522,$A541+1,E$23))/(INDEX(DataR!$B$2:$K$522,$A541,$B$2)/INDEX(DataR!$B$2:$K$522,$A541,E$23))-1,0)</f>
        <v/>
      </c>
      <c r="F541">
        <f>IFERROR((INDEX(DataR!$B$2:$K$522,$A541+1,$B$2)/INDEX(DataR!$B$2:$K$522,$A541+1,F$23))/(INDEX(DataR!$B$2:$K$522,$A541,$B$2)/INDEX(DataR!$B$2:$K$522,$A541,F$23))-1,0)</f>
        <v/>
      </c>
      <c r="G541">
        <f>IFERROR((INDEX(DataR!$B$2:$K$522,$A541+1,$B$2)/INDEX(DataR!$B$2:$K$522,$A541+1,G$23))/(INDEX(DataR!$B$2:$K$522,$A541,$B$2)/INDEX(DataR!$B$2:$K$522,$A541,G$23))-1,0)</f>
        <v/>
      </c>
      <c r="H541">
        <f>IFERROR((INDEX(DataR!$B$2:$K$522,$A541+1,$B$2)/INDEX(DataR!$B$2:$K$522,$A541+1,H$23))/(INDEX(DataR!$B$2:$K$522,$A541,$B$2)/INDEX(DataR!$B$2:$K$522,$A541,H$23))-1,0)</f>
        <v/>
      </c>
      <c r="I541">
        <f>IFERROR((INDEX(DataR!$B$2:$K$522,$A541+1,$B$2)/INDEX(DataR!$B$2:$K$522,$A541+1,I$23))/(INDEX(DataR!$B$2:$K$522,$A541,$B$2)/INDEX(DataR!$B$2:$K$522,$A541,I$23))-1,0)</f>
        <v/>
      </c>
      <c r="J541">
        <f>IFERROR((INDEX(DataR!$B$2:$K$522,$A541+1,$B$2)/INDEX(DataR!$B$2:$K$522,$A541+1,J$23))/(INDEX(DataR!$B$2:$K$522,$A541,$B$2)/INDEX(DataR!$B$2:$K$522,$A541,J$23))-1,0)</f>
        <v/>
      </c>
      <c r="L541">
        <f>C$20*C$21*C541</f>
        <v/>
      </c>
      <c r="M541">
        <f>D$20*D$21*D541</f>
        <v/>
      </c>
      <c r="N541">
        <f>E$20*E$21*E541</f>
        <v/>
      </c>
      <c r="O541">
        <f>F$20*F$21*F541</f>
        <v/>
      </c>
      <c r="P541">
        <f>G$20*G$21*G541</f>
        <v/>
      </c>
      <c r="Q541">
        <f>H$20*H$21*H541</f>
        <v/>
      </c>
      <c r="R541">
        <f>I$20*I$21*I541</f>
        <v/>
      </c>
      <c r="S541">
        <f>J$20*J$21*J541</f>
        <v/>
      </c>
      <c r="U541">
        <f>SUMPRODUCT($C$20:$J$20,$C$21:$J$21,$C541:$J541)</f>
        <v/>
      </c>
      <c r="V541">
        <f>SUMPRODUCT($C$20:$J$20,$C$22:$J$22,$C541:$J541)</f>
        <v/>
      </c>
    </row>
    <row r="542">
      <c r="A542" t="n">
        <v>513</v>
      </c>
      <c r="C542">
        <f>IFERROR((INDEX(DataR!$B$2:$K$522,$A542+1,$B$2)/INDEX(DataR!$B$2:$K$522,$A542+1,C$23))/(INDEX(DataR!$B$2:$K$522,$A542,$B$2)/INDEX(DataR!$B$2:$K$522,$A542,C$23))-1,0)</f>
        <v/>
      </c>
      <c r="D542">
        <f>IFERROR((INDEX(DataR!$B$2:$K$522,$A542+1,$B$2)/INDEX(DataR!$B$2:$K$522,$A542+1,D$23))/(INDEX(DataR!$B$2:$K$522,$A542,$B$2)/INDEX(DataR!$B$2:$K$522,$A542,D$23))-1,0)</f>
        <v/>
      </c>
      <c r="E542">
        <f>IFERROR((INDEX(DataR!$B$2:$K$522,$A542+1,$B$2)/INDEX(DataR!$B$2:$K$522,$A542+1,E$23))/(INDEX(DataR!$B$2:$K$522,$A542,$B$2)/INDEX(DataR!$B$2:$K$522,$A542,E$23))-1,0)</f>
        <v/>
      </c>
      <c r="F542">
        <f>IFERROR((INDEX(DataR!$B$2:$K$522,$A542+1,$B$2)/INDEX(DataR!$B$2:$K$522,$A542+1,F$23))/(INDEX(DataR!$B$2:$K$522,$A542,$B$2)/INDEX(DataR!$B$2:$K$522,$A542,F$23))-1,0)</f>
        <v/>
      </c>
      <c r="G542">
        <f>IFERROR((INDEX(DataR!$B$2:$K$522,$A542+1,$B$2)/INDEX(DataR!$B$2:$K$522,$A542+1,G$23))/(INDEX(DataR!$B$2:$K$522,$A542,$B$2)/INDEX(DataR!$B$2:$K$522,$A542,G$23))-1,0)</f>
        <v/>
      </c>
      <c r="H542">
        <f>IFERROR((INDEX(DataR!$B$2:$K$522,$A542+1,$B$2)/INDEX(DataR!$B$2:$K$522,$A542+1,H$23))/(INDEX(DataR!$B$2:$K$522,$A542,$B$2)/INDEX(DataR!$B$2:$K$522,$A542,H$23))-1,0)</f>
        <v/>
      </c>
      <c r="I542">
        <f>IFERROR((INDEX(DataR!$B$2:$K$522,$A542+1,$B$2)/INDEX(DataR!$B$2:$K$522,$A542+1,I$23))/(INDEX(DataR!$B$2:$K$522,$A542,$B$2)/INDEX(DataR!$B$2:$K$522,$A542,I$23))-1,0)</f>
        <v/>
      </c>
      <c r="J542">
        <f>IFERROR((INDEX(DataR!$B$2:$K$522,$A542+1,$B$2)/INDEX(DataR!$B$2:$K$522,$A542+1,J$23))/(INDEX(DataR!$B$2:$K$522,$A542,$B$2)/INDEX(DataR!$B$2:$K$522,$A542,J$23))-1,0)</f>
        <v/>
      </c>
      <c r="L542">
        <f>C$20*C$21*C542</f>
        <v/>
      </c>
      <c r="M542">
        <f>D$20*D$21*D542</f>
        <v/>
      </c>
      <c r="N542">
        <f>E$20*E$21*E542</f>
        <v/>
      </c>
      <c r="O542">
        <f>F$20*F$21*F542</f>
        <v/>
      </c>
      <c r="P542">
        <f>G$20*G$21*G542</f>
        <v/>
      </c>
      <c r="Q542">
        <f>H$20*H$21*H542</f>
        <v/>
      </c>
      <c r="R542">
        <f>I$20*I$21*I542</f>
        <v/>
      </c>
      <c r="S542">
        <f>J$20*J$21*J542</f>
        <v/>
      </c>
      <c r="U542">
        <f>SUMPRODUCT($C$20:$J$20,$C$21:$J$21,$C542:$J542)</f>
        <v/>
      </c>
      <c r="V542">
        <f>SUMPRODUCT($C$20:$J$20,$C$22:$J$22,$C542:$J542)</f>
        <v/>
      </c>
    </row>
    <row r="543">
      <c r="A543" t="n">
        <v>514</v>
      </c>
      <c r="C543">
        <f>IFERROR((INDEX(DataR!$B$2:$K$522,$A543+1,$B$2)/INDEX(DataR!$B$2:$K$522,$A543+1,C$23))/(INDEX(DataR!$B$2:$K$522,$A543,$B$2)/INDEX(DataR!$B$2:$K$522,$A543,C$23))-1,0)</f>
        <v/>
      </c>
      <c r="D543">
        <f>IFERROR((INDEX(DataR!$B$2:$K$522,$A543+1,$B$2)/INDEX(DataR!$B$2:$K$522,$A543+1,D$23))/(INDEX(DataR!$B$2:$K$522,$A543,$B$2)/INDEX(DataR!$B$2:$K$522,$A543,D$23))-1,0)</f>
        <v/>
      </c>
      <c r="E543">
        <f>IFERROR((INDEX(DataR!$B$2:$K$522,$A543+1,$B$2)/INDEX(DataR!$B$2:$K$522,$A543+1,E$23))/(INDEX(DataR!$B$2:$K$522,$A543,$B$2)/INDEX(DataR!$B$2:$K$522,$A543,E$23))-1,0)</f>
        <v/>
      </c>
      <c r="F543">
        <f>IFERROR((INDEX(DataR!$B$2:$K$522,$A543+1,$B$2)/INDEX(DataR!$B$2:$K$522,$A543+1,F$23))/(INDEX(DataR!$B$2:$K$522,$A543,$B$2)/INDEX(DataR!$B$2:$K$522,$A543,F$23))-1,0)</f>
        <v/>
      </c>
      <c r="G543">
        <f>IFERROR((INDEX(DataR!$B$2:$K$522,$A543+1,$B$2)/INDEX(DataR!$B$2:$K$522,$A543+1,G$23))/(INDEX(DataR!$B$2:$K$522,$A543,$B$2)/INDEX(DataR!$B$2:$K$522,$A543,G$23))-1,0)</f>
        <v/>
      </c>
      <c r="H543">
        <f>IFERROR((INDEX(DataR!$B$2:$K$522,$A543+1,$B$2)/INDEX(DataR!$B$2:$K$522,$A543+1,H$23))/(INDEX(DataR!$B$2:$K$522,$A543,$B$2)/INDEX(DataR!$B$2:$K$522,$A543,H$23))-1,0)</f>
        <v/>
      </c>
      <c r="I543">
        <f>IFERROR((INDEX(DataR!$B$2:$K$522,$A543+1,$B$2)/INDEX(DataR!$B$2:$K$522,$A543+1,I$23))/(INDEX(DataR!$B$2:$K$522,$A543,$B$2)/INDEX(DataR!$B$2:$K$522,$A543,I$23))-1,0)</f>
        <v/>
      </c>
      <c r="J543">
        <f>IFERROR((INDEX(DataR!$B$2:$K$522,$A543+1,$B$2)/INDEX(DataR!$B$2:$K$522,$A543+1,J$23))/(INDEX(DataR!$B$2:$K$522,$A543,$B$2)/INDEX(DataR!$B$2:$K$522,$A543,J$23))-1,0)</f>
        <v/>
      </c>
      <c r="L543">
        <f>C$20*C$21*C543</f>
        <v/>
      </c>
      <c r="M543">
        <f>D$20*D$21*D543</f>
        <v/>
      </c>
      <c r="N543">
        <f>E$20*E$21*E543</f>
        <v/>
      </c>
      <c r="O543">
        <f>F$20*F$21*F543</f>
        <v/>
      </c>
      <c r="P543">
        <f>G$20*G$21*G543</f>
        <v/>
      </c>
      <c r="Q543">
        <f>H$20*H$21*H543</f>
        <v/>
      </c>
      <c r="R543">
        <f>I$20*I$21*I543</f>
        <v/>
      </c>
      <c r="S543">
        <f>J$20*J$21*J543</f>
        <v/>
      </c>
      <c r="U543">
        <f>SUMPRODUCT($C$20:$J$20,$C$21:$J$21,$C543:$J543)</f>
        <v/>
      </c>
      <c r="V543">
        <f>SUMPRODUCT($C$20:$J$20,$C$22:$J$22,$C543:$J543)</f>
        <v/>
      </c>
    </row>
    <row r="544">
      <c r="A544" t="n">
        <v>515</v>
      </c>
      <c r="C544">
        <f>IFERROR((INDEX(DataR!$B$2:$K$522,$A544+1,$B$2)/INDEX(DataR!$B$2:$K$522,$A544+1,C$23))/(INDEX(DataR!$B$2:$K$522,$A544,$B$2)/INDEX(DataR!$B$2:$K$522,$A544,C$23))-1,0)</f>
        <v/>
      </c>
      <c r="D544">
        <f>IFERROR((INDEX(DataR!$B$2:$K$522,$A544+1,$B$2)/INDEX(DataR!$B$2:$K$522,$A544+1,D$23))/(INDEX(DataR!$B$2:$K$522,$A544,$B$2)/INDEX(DataR!$B$2:$K$522,$A544,D$23))-1,0)</f>
        <v/>
      </c>
      <c r="E544">
        <f>IFERROR((INDEX(DataR!$B$2:$K$522,$A544+1,$B$2)/INDEX(DataR!$B$2:$K$522,$A544+1,E$23))/(INDEX(DataR!$B$2:$K$522,$A544,$B$2)/INDEX(DataR!$B$2:$K$522,$A544,E$23))-1,0)</f>
        <v/>
      </c>
      <c r="F544">
        <f>IFERROR((INDEX(DataR!$B$2:$K$522,$A544+1,$B$2)/INDEX(DataR!$B$2:$K$522,$A544+1,F$23))/(INDEX(DataR!$B$2:$K$522,$A544,$B$2)/INDEX(DataR!$B$2:$K$522,$A544,F$23))-1,0)</f>
        <v/>
      </c>
      <c r="G544">
        <f>IFERROR((INDEX(DataR!$B$2:$K$522,$A544+1,$B$2)/INDEX(DataR!$B$2:$K$522,$A544+1,G$23))/(INDEX(DataR!$B$2:$K$522,$A544,$B$2)/INDEX(DataR!$B$2:$K$522,$A544,G$23))-1,0)</f>
        <v/>
      </c>
      <c r="H544">
        <f>IFERROR((INDEX(DataR!$B$2:$K$522,$A544+1,$B$2)/INDEX(DataR!$B$2:$K$522,$A544+1,H$23))/(INDEX(DataR!$B$2:$K$522,$A544,$B$2)/INDEX(DataR!$B$2:$K$522,$A544,H$23))-1,0)</f>
        <v/>
      </c>
      <c r="I544">
        <f>IFERROR((INDEX(DataR!$B$2:$K$522,$A544+1,$B$2)/INDEX(DataR!$B$2:$K$522,$A544+1,I$23))/(INDEX(DataR!$B$2:$K$522,$A544,$B$2)/INDEX(DataR!$B$2:$K$522,$A544,I$23))-1,0)</f>
        <v/>
      </c>
      <c r="J544">
        <f>IFERROR((INDEX(DataR!$B$2:$K$522,$A544+1,$B$2)/INDEX(DataR!$B$2:$K$522,$A544+1,J$23))/(INDEX(DataR!$B$2:$K$522,$A544,$B$2)/INDEX(DataR!$B$2:$K$522,$A544,J$23))-1,0)</f>
        <v/>
      </c>
      <c r="L544">
        <f>C$20*C$21*C544</f>
        <v/>
      </c>
      <c r="M544">
        <f>D$20*D$21*D544</f>
        <v/>
      </c>
      <c r="N544">
        <f>E$20*E$21*E544</f>
        <v/>
      </c>
      <c r="O544">
        <f>F$20*F$21*F544</f>
        <v/>
      </c>
      <c r="P544">
        <f>G$20*G$21*G544</f>
        <v/>
      </c>
      <c r="Q544">
        <f>H$20*H$21*H544</f>
        <v/>
      </c>
      <c r="R544">
        <f>I$20*I$21*I544</f>
        <v/>
      </c>
      <c r="S544">
        <f>J$20*J$21*J544</f>
        <v/>
      </c>
      <c r="U544">
        <f>SUMPRODUCT($C$20:$J$20,$C$21:$J$21,$C544:$J544)</f>
        <v/>
      </c>
      <c r="V544">
        <f>SUMPRODUCT($C$20:$J$20,$C$22:$J$22,$C544:$J544)</f>
        <v/>
      </c>
    </row>
    <row r="545">
      <c r="A545" t="n">
        <v>516</v>
      </c>
      <c r="C545">
        <f>IFERROR((INDEX(DataR!$B$2:$K$522,$A545+1,$B$2)/INDEX(DataR!$B$2:$K$522,$A545+1,C$23))/(INDEX(DataR!$B$2:$K$522,$A545,$B$2)/INDEX(DataR!$B$2:$K$522,$A545,C$23))-1,0)</f>
        <v/>
      </c>
      <c r="D545">
        <f>IFERROR((INDEX(DataR!$B$2:$K$522,$A545+1,$B$2)/INDEX(DataR!$B$2:$K$522,$A545+1,D$23))/(INDEX(DataR!$B$2:$K$522,$A545,$B$2)/INDEX(DataR!$B$2:$K$522,$A545,D$23))-1,0)</f>
        <v/>
      </c>
      <c r="E545">
        <f>IFERROR((INDEX(DataR!$B$2:$K$522,$A545+1,$B$2)/INDEX(DataR!$B$2:$K$522,$A545+1,E$23))/(INDEX(DataR!$B$2:$K$522,$A545,$B$2)/INDEX(DataR!$B$2:$K$522,$A545,E$23))-1,0)</f>
        <v/>
      </c>
      <c r="F545">
        <f>IFERROR((INDEX(DataR!$B$2:$K$522,$A545+1,$B$2)/INDEX(DataR!$B$2:$K$522,$A545+1,F$23))/(INDEX(DataR!$B$2:$K$522,$A545,$B$2)/INDEX(DataR!$B$2:$K$522,$A545,F$23))-1,0)</f>
        <v/>
      </c>
      <c r="G545">
        <f>IFERROR((INDEX(DataR!$B$2:$K$522,$A545+1,$B$2)/INDEX(DataR!$B$2:$K$522,$A545+1,G$23))/(INDEX(DataR!$B$2:$K$522,$A545,$B$2)/INDEX(DataR!$B$2:$K$522,$A545,G$23))-1,0)</f>
        <v/>
      </c>
      <c r="H545">
        <f>IFERROR((INDEX(DataR!$B$2:$K$522,$A545+1,$B$2)/INDEX(DataR!$B$2:$K$522,$A545+1,H$23))/(INDEX(DataR!$B$2:$K$522,$A545,$B$2)/INDEX(DataR!$B$2:$K$522,$A545,H$23))-1,0)</f>
        <v/>
      </c>
      <c r="I545">
        <f>IFERROR((INDEX(DataR!$B$2:$K$522,$A545+1,$B$2)/INDEX(DataR!$B$2:$K$522,$A545+1,I$23))/(INDEX(DataR!$B$2:$K$522,$A545,$B$2)/INDEX(DataR!$B$2:$K$522,$A545,I$23))-1,0)</f>
        <v/>
      </c>
      <c r="J545">
        <f>IFERROR((INDEX(DataR!$B$2:$K$522,$A545+1,$B$2)/INDEX(DataR!$B$2:$K$522,$A545+1,J$23))/(INDEX(DataR!$B$2:$K$522,$A545,$B$2)/INDEX(DataR!$B$2:$K$522,$A545,J$23))-1,0)</f>
        <v/>
      </c>
      <c r="L545">
        <f>C$20*C$21*C545</f>
        <v/>
      </c>
      <c r="M545">
        <f>D$20*D$21*D545</f>
        <v/>
      </c>
      <c r="N545">
        <f>E$20*E$21*E545</f>
        <v/>
      </c>
      <c r="O545">
        <f>F$20*F$21*F545</f>
        <v/>
      </c>
      <c r="P545">
        <f>G$20*G$21*G545</f>
        <v/>
      </c>
      <c r="Q545">
        <f>H$20*H$21*H545</f>
        <v/>
      </c>
      <c r="R545">
        <f>I$20*I$21*I545</f>
        <v/>
      </c>
      <c r="S545">
        <f>J$20*J$21*J545</f>
        <v/>
      </c>
      <c r="U545">
        <f>SUMPRODUCT($C$20:$J$20,$C$21:$J$21,$C545:$J545)</f>
        <v/>
      </c>
      <c r="V545">
        <f>SUMPRODUCT($C$20:$J$20,$C$22:$J$22,$C545:$J545)</f>
        <v/>
      </c>
    </row>
    <row r="546">
      <c r="A546" t="n">
        <v>517</v>
      </c>
      <c r="C546">
        <f>IFERROR((INDEX(DataR!$B$2:$K$522,$A546+1,$B$2)/INDEX(DataR!$B$2:$K$522,$A546+1,C$23))/(INDEX(DataR!$B$2:$K$522,$A546,$B$2)/INDEX(DataR!$B$2:$K$522,$A546,C$23))-1,0)</f>
        <v/>
      </c>
      <c r="D546">
        <f>IFERROR((INDEX(DataR!$B$2:$K$522,$A546+1,$B$2)/INDEX(DataR!$B$2:$K$522,$A546+1,D$23))/(INDEX(DataR!$B$2:$K$522,$A546,$B$2)/INDEX(DataR!$B$2:$K$522,$A546,D$23))-1,0)</f>
        <v/>
      </c>
      <c r="E546">
        <f>IFERROR((INDEX(DataR!$B$2:$K$522,$A546+1,$B$2)/INDEX(DataR!$B$2:$K$522,$A546+1,E$23))/(INDEX(DataR!$B$2:$K$522,$A546,$B$2)/INDEX(DataR!$B$2:$K$522,$A546,E$23))-1,0)</f>
        <v/>
      </c>
      <c r="F546">
        <f>IFERROR((INDEX(DataR!$B$2:$K$522,$A546+1,$B$2)/INDEX(DataR!$B$2:$K$522,$A546+1,F$23))/(INDEX(DataR!$B$2:$K$522,$A546,$B$2)/INDEX(DataR!$B$2:$K$522,$A546,F$23))-1,0)</f>
        <v/>
      </c>
      <c r="G546">
        <f>IFERROR((INDEX(DataR!$B$2:$K$522,$A546+1,$B$2)/INDEX(DataR!$B$2:$K$522,$A546+1,G$23))/(INDEX(DataR!$B$2:$K$522,$A546,$B$2)/INDEX(DataR!$B$2:$K$522,$A546,G$23))-1,0)</f>
        <v/>
      </c>
      <c r="H546">
        <f>IFERROR((INDEX(DataR!$B$2:$K$522,$A546+1,$B$2)/INDEX(DataR!$B$2:$K$522,$A546+1,H$23))/(INDEX(DataR!$B$2:$K$522,$A546,$B$2)/INDEX(DataR!$B$2:$K$522,$A546,H$23))-1,0)</f>
        <v/>
      </c>
      <c r="I546">
        <f>IFERROR((INDEX(DataR!$B$2:$K$522,$A546+1,$B$2)/INDEX(DataR!$B$2:$K$522,$A546+1,I$23))/(INDEX(DataR!$B$2:$K$522,$A546,$B$2)/INDEX(DataR!$B$2:$K$522,$A546,I$23))-1,0)</f>
        <v/>
      </c>
      <c r="J546">
        <f>IFERROR((INDEX(DataR!$B$2:$K$522,$A546+1,$B$2)/INDEX(DataR!$B$2:$K$522,$A546+1,J$23))/(INDEX(DataR!$B$2:$K$522,$A546,$B$2)/INDEX(DataR!$B$2:$K$522,$A546,J$23))-1,0)</f>
        <v/>
      </c>
      <c r="L546">
        <f>C$20*C$21*C546</f>
        <v/>
      </c>
      <c r="M546">
        <f>D$20*D$21*D546</f>
        <v/>
      </c>
      <c r="N546">
        <f>E$20*E$21*E546</f>
        <v/>
      </c>
      <c r="O546">
        <f>F$20*F$21*F546</f>
        <v/>
      </c>
      <c r="P546">
        <f>G$20*G$21*G546</f>
        <v/>
      </c>
      <c r="Q546">
        <f>H$20*H$21*H546</f>
        <v/>
      </c>
      <c r="R546">
        <f>I$20*I$21*I546</f>
        <v/>
      </c>
      <c r="S546">
        <f>J$20*J$21*J546</f>
        <v/>
      </c>
      <c r="U546">
        <f>SUMPRODUCT($C$20:$J$20,$C$21:$J$21,$C546:$J546)</f>
        <v/>
      </c>
      <c r="V546">
        <f>SUMPRODUCT($C$20:$J$20,$C$22:$J$22,$C546:$J546)</f>
        <v/>
      </c>
    </row>
    <row r="547">
      <c r="A547" t="n">
        <v>518</v>
      </c>
      <c r="C547">
        <f>IFERROR((INDEX(DataR!$B$2:$K$522,$A547+1,$B$2)/INDEX(DataR!$B$2:$K$522,$A547+1,C$23))/(INDEX(DataR!$B$2:$K$522,$A547,$B$2)/INDEX(DataR!$B$2:$K$522,$A547,C$23))-1,0)</f>
        <v/>
      </c>
      <c r="D547">
        <f>IFERROR((INDEX(DataR!$B$2:$K$522,$A547+1,$B$2)/INDEX(DataR!$B$2:$K$522,$A547+1,D$23))/(INDEX(DataR!$B$2:$K$522,$A547,$B$2)/INDEX(DataR!$B$2:$K$522,$A547,D$23))-1,0)</f>
        <v/>
      </c>
      <c r="E547">
        <f>IFERROR((INDEX(DataR!$B$2:$K$522,$A547+1,$B$2)/INDEX(DataR!$B$2:$K$522,$A547+1,E$23))/(INDEX(DataR!$B$2:$K$522,$A547,$B$2)/INDEX(DataR!$B$2:$K$522,$A547,E$23))-1,0)</f>
        <v/>
      </c>
      <c r="F547">
        <f>IFERROR((INDEX(DataR!$B$2:$K$522,$A547+1,$B$2)/INDEX(DataR!$B$2:$K$522,$A547+1,F$23))/(INDEX(DataR!$B$2:$K$522,$A547,$B$2)/INDEX(DataR!$B$2:$K$522,$A547,F$23))-1,0)</f>
        <v/>
      </c>
      <c r="G547">
        <f>IFERROR((INDEX(DataR!$B$2:$K$522,$A547+1,$B$2)/INDEX(DataR!$B$2:$K$522,$A547+1,G$23))/(INDEX(DataR!$B$2:$K$522,$A547,$B$2)/INDEX(DataR!$B$2:$K$522,$A547,G$23))-1,0)</f>
        <v/>
      </c>
      <c r="H547">
        <f>IFERROR((INDEX(DataR!$B$2:$K$522,$A547+1,$B$2)/INDEX(DataR!$B$2:$K$522,$A547+1,H$23))/(INDEX(DataR!$B$2:$K$522,$A547,$B$2)/INDEX(DataR!$B$2:$K$522,$A547,H$23))-1,0)</f>
        <v/>
      </c>
      <c r="I547">
        <f>IFERROR((INDEX(DataR!$B$2:$K$522,$A547+1,$B$2)/INDEX(DataR!$B$2:$K$522,$A547+1,I$23))/(INDEX(DataR!$B$2:$K$522,$A547,$B$2)/INDEX(DataR!$B$2:$K$522,$A547,I$23))-1,0)</f>
        <v/>
      </c>
      <c r="J547">
        <f>IFERROR((INDEX(DataR!$B$2:$K$522,$A547+1,$B$2)/INDEX(DataR!$B$2:$K$522,$A547+1,J$23))/(INDEX(DataR!$B$2:$K$522,$A547,$B$2)/INDEX(DataR!$B$2:$K$522,$A547,J$23))-1,0)</f>
        <v/>
      </c>
      <c r="L547">
        <f>C$20*C$21*C547</f>
        <v/>
      </c>
      <c r="M547">
        <f>D$20*D$21*D547</f>
        <v/>
      </c>
      <c r="N547">
        <f>E$20*E$21*E547</f>
        <v/>
      </c>
      <c r="O547">
        <f>F$20*F$21*F547</f>
        <v/>
      </c>
      <c r="P547">
        <f>G$20*G$21*G547</f>
        <v/>
      </c>
      <c r="Q547">
        <f>H$20*H$21*H547</f>
        <v/>
      </c>
      <c r="R547">
        <f>I$20*I$21*I547</f>
        <v/>
      </c>
      <c r="S547">
        <f>J$20*J$21*J547</f>
        <v/>
      </c>
      <c r="U547">
        <f>SUMPRODUCT($C$20:$J$20,$C$21:$J$21,$C547:$J547)</f>
        <v/>
      </c>
      <c r="V547">
        <f>SUMPRODUCT($C$20:$J$20,$C$22:$J$22,$C547:$J547)</f>
        <v/>
      </c>
    </row>
    <row r="548">
      <c r="A548" t="n">
        <v>519</v>
      </c>
      <c r="C548">
        <f>IFERROR((INDEX(DataR!$B$2:$K$522,$A548+1,$B$2)/INDEX(DataR!$B$2:$K$522,$A548+1,C$23))/(INDEX(DataR!$B$2:$K$522,$A548,$B$2)/INDEX(DataR!$B$2:$K$522,$A548,C$23))-1,0)</f>
        <v/>
      </c>
      <c r="D548">
        <f>IFERROR((INDEX(DataR!$B$2:$K$522,$A548+1,$B$2)/INDEX(DataR!$B$2:$K$522,$A548+1,D$23))/(INDEX(DataR!$B$2:$K$522,$A548,$B$2)/INDEX(DataR!$B$2:$K$522,$A548,D$23))-1,0)</f>
        <v/>
      </c>
      <c r="E548">
        <f>IFERROR((INDEX(DataR!$B$2:$K$522,$A548+1,$B$2)/INDEX(DataR!$B$2:$K$522,$A548+1,E$23))/(INDEX(DataR!$B$2:$K$522,$A548,$B$2)/INDEX(DataR!$B$2:$K$522,$A548,E$23))-1,0)</f>
        <v/>
      </c>
      <c r="F548">
        <f>IFERROR((INDEX(DataR!$B$2:$K$522,$A548+1,$B$2)/INDEX(DataR!$B$2:$K$522,$A548+1,F$23))/(INDEX(DataR!$B$2:$K$522,$A548,$B$2)/INDEX(DataR!$B$2:$K$522,$A548,F$23))-1,0)</f>
        <v/>
      </c>
      <c r="G548">
        <f>IFERROR((INDEX(DataR!$B$2:$K$522,$A548+1,$B$2)/INDEX(DataR!$B$2:$K$522,$A548+1,G$23))/(INDEX(DataR!$B$2:$K$522,$A548,$B$2)/INDEX(DataR!$B$2:$K$522,$A548,G$23))-1,0)</f>
        <v/>
      </c>
      <c r="H548">
        <f>IFERROR((INDEX(DataR!$B$2:$K$522,$A548+1,$B$2)/INDEX(DataR!$B$2:$K$522,$A548+1,H$23))/(INDEX(DataR!$B$2:$K$522,$A548,$B$2)/INDEX(DataR!$B$2:$K$522,$A548,H$23))-1,0)</f>
        <v/>
      </c>
      <c r="I548">
        <f>IFERROR((INDEX(DataR!$B$2:$K$522,$A548+1,$B$2)/INDEX(DataR!$B$2:$K$522,$A548+1,I$23))/(INDEX(DataR!$B$2:$K$522,$A548,$B$2)/INDEX(DataR!$B$2:$K$522,$A548,I$23))-1,0)</f>
        <v/>
      </c>
      <c r="J548">
        <f>IFERROR((INDEX(DataR!$B$2:$K$522,$A548+1,$B$2)/INDEX(DataR!$B$2:$K$522,$A548+1,J$23))/(INDEX(DataR!$B$2:$K$522,$A548,$B$2)/INDEX(DataR!$B$2:$K$522,$A548,J$23))-1,0)</f>
        <v/>
      </c>
      <c r="L548">
        <f>C$20*C$21*C548</f>
        <v/>
      </c>
      <c r="M548">
        <f>D$20*D$21*D548</f>
        <v/>
      </c>
      <c r="N548">
        <f>E$20*E$21*E548</f>
        <v/>
      </c>
      <c r="O548">
        <f>F$20*F$21*F548</f>
        <v/>
      </c>
      <c r="P548">
        <f>G$20*G$21*G548</f>
        <v/>
      </c>
      <c r="Q548">
        <f>H$20*H$21*H548</f>
        <v/>
      </c>
      <c r="R548">
        <f>I$20*I$21*I548</f>
        <v/>
      </c>
      <c r="S548">
        <f>J$20*J$21*J548</f>
        <v/>
      </c>
      <c r="U548">
        <f>SUMPRODUCT($C$20:$J$20,$C$21:$J$21,$C548:$J548)</f>
        <v/>
      </c>
      <c r="V548">
        <f>SUMPRODUCT($C$20:$J$20,$C$22:$J$22,$C548:$J548)</f>
        <v/>
      </c>
    </row>
    <row r="549">
      <c r="A549" t="n">
        <v>520</v>
      </c>
      <c r="C549">
        <f>IFERROR((INDEX(DataR!$B$2:$K$522,$A549+1,$B$2)/INDEX(DataR!$B$2:$K$522,$A549+1,C$23))/(INDEX(DataR!$B$2:$K$522,$A549,$B$2)/INDEX(DataR!$B$2:$K$522,$A549,C$23))-1,0)</f>
        <v/>
      </c>
      <c r="D549">
        <f>IFERROR((INDEX(DataR!$B$2:$K$522,$A549+1,$B$2)/INDEX(DataR!$B$2:$K$522,$A549+1,D$23))/(INDEX(DataR!$B$2:$K$522,$A549,$B$2)/INDEX(DataR!$B$2:$K$522,$A549,D$23))-1,0)</f>
        <v/>
      </c>
      <c r="E549">
        <f>IFERROR((INDEX(DataR!$B$2:$K$522,$A549+1,$B$2)/INDEX(DataR!$B$2:$K$522,$A549+1,E$23))/(INDEX(DataR!$B$2:$K$522,$A549,$B$2)/INDEX(DataR!$B$2:$K$522,$A549,E$23))-1,0)</f>
        <v/>
      </c>
      <c r="F549">
        <f>IFERROR((INDEX(DataR!$B$2:$K$522,$A549+1,$B$2)/INDEX(DataR!$B$2:$K$522,$A549+1,F$23))/(INDEX(DataR!$B$2:$K$522,$A549,$B$2)/INDEX(DataR!$B$2:$K$522,$A549,F$23))-1,0)</f>
        <v/>
      </c>
      <c r="G549">
        <f>IFERROR((INDEX(DataR!$B$2:$K$522,$A549+1,$B$2)/INDEX(DataR!$B$2:$K$522,$A549+1,G$23))/(INDEX(DataR!$B$2:$K$522,$A549,$B$2)/INDEX(DataR!$B$2:$K$522,$A549,G$23))-1,0)</f>
        <v/>
      </c>
      <c r="H549">
        <f>IFERROR((INDEX(DataR!$B$2:$K$522,$A549+1,$B$2)/INDEX(DataR!$B$2:$K$522,$A549+1,H$23))/(INDEX(DataR!$B$2:$K$522,$A549,$B$2)/INDEX(DataR!$B$2:$K$522,$A549,H$23))-1,0)</f>
        <v/>
      </c>
      <c r="I549">
        <f>IFERROR((INDEX(DataR!$B$2:$K$522,$A549+1,$B$2)/INDEX(DataR!$B$2:$K$522,$A549+1,I$23))/(INDEX(DataR!$B$2:$K$522,$A549,$B$2)/INDEX(DataR!$B$2:$K$522,$A549,I$23))-1,0)</f>
        <v/>
      </c>
      <c r="J549">
        <f>IFERROR((INDEX(DataR!$B$2:$K$522,$A549+1,$B$2)/INDEX(DataR!$B$2:$K$522,$A549+1,J$23))/(INDEX(DataR!$B$2:$K$522,$A549,$B$2)/INDEX(DataR!$B$2:$K$522,$A549,J$23))-1,0)</f>
        <v/>
      </c>
      <c r="L549">
        <f>C$20*C$21*C549</f>
        <v/>
      </c>
      <c r="M549">
        <f>D$20*D$21*D549</f>
        <v/>
      </c>
      <c r="N549">
        <f>E$20*E$21*E549</f>
        <v/>
      </c>
      <c r="O549">
        <f>F$20*F$21*F549</f>
        <v/>
      </c>
      <c r="P549">
        <f>G$20*G$21*G549</f>
        <v/>
      </c>
      <c r="Q549">
        <f>H$20*H$21*H549</f>
        <v/>
      </c>
      <c r="R549">
        <f>I$20*I$21*I549</f>
        <v/>
      </c>
      <c r="S549">
        <f>J$20*J$21*J549</f>
        <v/>
      </c>
      <c r="U549">
        <f>SUMPRODUCT($C$20:$J$20,$C$21:$J$21,$C549:$J549)</f>
        <v/>
      </c>
      <c r="V549">
        <f>SUMPRODUCT($C$20:$J$20,$C$22:$J$22,$C549:$J549)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B97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2026-06-11T07:38:10Z</dcterms:created>
  <dcterms:modified xmlns:dcterms="http://purl.org/dc/terms/" xmlns:xsi="http://www.w3.org/2001/XMLSchema-instance" xsi:type="dcterms:W3CDTF">2026-07-07T16:01:02Z</dcterms:modified>
</cp:coreProperties>
</file>